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202309国有资产与实验室管理处（大仪岗）\2026年\00 广西大学关于开展2025年度大型科研仪器绩效考核工作20260401\00- 广西大学关于开展2025年度大型科研仪器绩效考核工作的通知（逐一核对后）20260429\"/>
    </mc:Choice>
  </mc:AlternateContent>
  <xr:revisionPtr revIDLastSave="0" documentId="13_ncr:1_{8EA6BA5D-17F5-4A95-A23C-4940F09FF828}" xr6:coauthVersionLast="47" xr6:coauthVersionMax="47" xr10:uidLastSave="{00000000-0000-0000-0000-000000000000}"/>
  <bookViews>
    <workbookView xWindow="-120" yWindow="-120" windowWidth="29040" windowHeight="15840" tabRatio="923" xr2:uid="{00000000-000D-0000-FFFF-FFFF00000000}"/>
  </bookViews>
  <sheets>
    <sheet name="2025年度大仪考核填报表" sheetId="26" r:id="rId1"/>
    <sheet name="参与2025年度考核的单位及仪器台套数" sheetId="2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27" l="1"/>
  <c r="L522" i="26"/>
  <c r="M522" i="26" s="1" a="1"/>
  <c r="M522" i="26" s="1"/>
  <c r="L526" i="26"/>
  <c r="M526" i="26" s="1" a="1"/>
  <c r="M526" i="26" s="1"/>
  <c r="L530" i="26"/>
  <c r="M530" i="26" s="1" a="1"/>
  <c r="M530" i="26" s="1"/>
  <c r="L538" i="26"/>
  <c r="M538" i="26" s="1" a="1"/>
  <c r="M538" i="26" s="1"/>
  <c r="L542" i="26"/>
  <c r="M542" i="26" s="1" a="1"/>
  <c r="M542" i="26" s="1"/>
  <c r="L546" i="26"/>
  <c r="M546" i="26" s="1" a="1"/>
  <c r="M546" i="26" s="1"/>
  <c r="L550" i="26"/>
  <c r="M550" i="26" s="1" a="1"/>
  <c r="M550" i="26" s="1"/>
  <c r="L554" i="26"/>
  <c r="M554" i="26" s="1" a="1"/>
  <c r="M554" i="26" s="1"/>
  <c r="L558" i="26"/>
  <c r="M558" i="26" s="1" a="1"/>
  <c r="M558" i="26" s="1"/>
  <c r="L562" i="26"/>
  <c r="M562" i="26" s="1" a="1"/>
  <c r="M562" i="26" s="1"/>
  <c r="L570" i="26"/>
  <c r="M570" i="26" s="1" a="1"/>
  <c r="M570" i="26" s="1"/>
  <c r="L578" i="26"/>
  <c r="M578" i="26" s="1" a="1"/>
  <c r="M578" i="26" s="1"/>
  <c r="L586" i="26"/>
  <c r="M586" i="26" s="1" a="1"/>
  <c r="M586" i="26" s="1"/>
  <c r="L594" i="26"/>
  <c r="M594" i="26" s="1" a="1"/>
  <c r="M594" i="26" s="1"/>
  <c r="L598" i="26"/>
  <c r="M598" i="26" s="1" a="1"/>
  <c r="M598" i="26" s="1"/>
  <c r="L602" i="26"/>
  <c r="M602" i="26" s="1" a="1"/>
  <c r="M602" i="26" s="1"/>
  <c r="L610" i="26"/>
  <c r="M610" i="26" s="1" a="1"/>
  <c r="M610" i="26" s="1"/>
  <c r="L614" i="26"/>
  <c r="M614" i="26" s="1" a="1"/>
  <c r="M614" i="26" s="1"/>
  <c r="L625" i="26"/>
  <c r="M625" i="26" s="1" a="1"/>
  <c r="M625" i="26" s="1"/>
  <c r="L633" i="26"/>
  <c r="M633" i="26" s="1" a="1"/>
  <c r="M633" i="26" s="1"/>
  <c r="L642" i="26"/>
  <c r="M642" i="26" s="1" a="1"/>
  <c r="M642" i="26" s="1"/>
  <c r="L646" i="26"/>
  <c r="M646" i="26" s="1" a="1"/>
  <c r="M646" i="26" s="1"/>
  <c r="L650" i="26"/>
  <c r="M650" i="26" s="1" a="1"/>
  <c r="M650" i="26" s="1"/>
  <c r="L652" i="26"/>
  <c r="M652" i="26" s="1" a="1"/>
  <c r="M652" i="26" s="1"/>
  <c r="L654" i="26"/>
  <c r="M654" i="26" s="1" a="1"/>
  <c r="M654" i="26" s="1"/>
  <c r="L658" i="26"/>
  <c r="M658" i="26" s="1" a="1"/>
  <c r="M658" i="26" s="1"/>
  <c r="L662" i="26"/>
  <c r="M662" i="26" s="1" a="1"/>
  <c r="M662" i="26" s="1"/>
  <c r="L665" i="26"/>
  <c r="M665" i="26" s="1" a="1"/>
  <c r="M665" i="26" s="1"/>
  <c r="L668" i="26"/>
  <c r="M668" i="26" s="1" a="1"/>
  <c r="M668" i="26" s="1"/>
  <c r="L673" i="26"/>
  <c r="M673" i="26" s="1" a="1"/>
  <c r="M673" i="26" s="1"/>
  <c r="L681" i="26"/>
  <c r="M681" i="26" s="1" a="1"/>
  <c r="M681" i="26" s="1"/>
  <c r="L683" i="26"/>
  <c r="M683" i="26" s="1" a="1"/>
  <c r="M683" i="26" s="1"/>
  <c r="L684" i="26"/>
  <c r="M684" i="26" s="1" a="1"/>
  <c r="M684" i="26" s="1"/>
  <c r="L689" i="26"/>
  <c r="M689" i="26" s="1" a="1"/>
  <c r="M689" i="26" s="1"/>
  <c r="L691" i="26"/>
  <c r="M691" i="26" s="1" a="1"/>
  <c r="M691" i="26" s="1"/>
  <c r="L692" i="26"/>
  <c r="M692" i="26" s="1" a="1"/>
  <c r="M692" i="26" s="1"/>
  <c r="L694" i="26"/>
  <c r="M694" i="26" s="1" a="1"/>
  <c r="M694" i="26" s="1"/>
  <c r="L698" i="26"/>
  <c r="M698" i="26" s="1" a="1"/>
  <c r="M698" i="26" s="1"/>
  <c r="L699" i="26"/>
  <c r="M699" i="26" s="1" a="1"/>
  <c r="M699" i="26" s="1"/>
  <c r="L702" i="26"/>
  <c r="M702" i="26" s="1" a="1"/>
  <c r="M702" i="26" s="1"/>
  <c r="L705" i="26"/>
  <c r="M705" i="26" s="1" a="1"/>
  <c r="M705" i="26" s="1"/>
  <c r="L706" i="26"/>
  <c r="M706" i="26" s="1" a="1"/>
  <c r="M706" i="26" s="1"/>
  <c r="L707" i="26"/>
  <c r="M707" i="26" s="1" a="1"/>
  <c r="M707" i="26" s="1"/>
  <c r="L708" i="26"/>
  <c r="M708" i="26" s="1" a="1"/>
  <c r="M708" i="26" s="1"/>
  <c r="L710" i="26"/>
  <c r="M710" i="26" s="1" a="1"/>
  <c r="M710" i="26" s="1"/>
  <c r="L713" i="26"/>
  <c r="M713" i="26" s="1" a="1"/>
  <c r="M713" i="26" s="1"/>
  <c r="L715" i="26"/>
  <c r="M715" i="26" s="1" a="1"/>
  <c r="M715" i="26" s="1"/>
  <c r="L716" i="26"/>
  <c r="M716" i="26" s="1" a="1"/>
  <c r="M716" i="26" s="1"/>
  <c r="L718" i="26"/>
  <c r="M718" i="26" s="1" a="1"/>
  <c r="M718" i="26" s="1"/>
  <c r="L723" i="26"/>
  <c r="M723" i="26" s="1" a="1"/>
  <c r="M723" i="26" s="1"/>
  <c r="L724" i="26"/>
  <c r="M724" i="26" s="1" a="1"/>
  <c r="M724" i="26" s="1"/>
  <c r="L731" i="26"/>
  <c r="M731" i="26" s="1" a="1"/>
  <c r="M731" i="26" s="1"/>
  <c r="L732" i="26"/>
  <c r="M732" i="26" s="1" a="1"/>
  <c r="M732" i="26" s="1"/>
  <c r="L738" i="26"/>
  <c r="M738" i="26" s="1" a="1"/>
  <c r="M738" i="26" s="1"/>
  <c r="L740" i="26"/>
  <c r="M740" i="26" s="1" a="1"/>
  <c r="M740" i="26" s="1"/>
  <c r="L742" i="26"/>
  <c r="M742" i="26" s="1" a="1"/>
  <c r="M742" i="26" s="1"/>
  <c r="L747" i="26"/>
  <c r="M747" i="26" s="1" a="1"/>
  <c r="M747" i="26" s="1"/>
  <c r="L748" i="26"/>
  <c r="M748" i="26" s="1" a="1"/>
  <c r="M748" i="26" s="1"/>
  <c r="L750" i="26"/>
  <c r="M750" i="26" s="1" a="1"/>
  <c r="M750" i="26" s="1"/>
  <c r="L754" i="26"/>
  <c r="M754" i="26" s="1" a="1"/>
  <c r="M754" i="26" s="1"/>
  <c r="L4" i="26"/>
  <c r="M4" i="26" s="1" a="1"/>
  <c r="M4" i="26" s="1"/>
  <c r="Q35" i="26"/>
  <c r="R35" i="26" s="1" a="1"/>
  <c r="R35" i="26" s="1"/>
  <c r="Q37" i="26"/>
  <c r="R37" i="26" s="1" a="1"/>
  <c r="R37" i="26" s="1"/>
  <c r="Q38" i="26"/>
  <c r="R38" i="26" s="1" a="1"/>
  <c r="R38" i="26" s="1"/>
  <c r="Q39" i="26"/>
  <c r="R39" i="26" s="1" a="1"/>
  <c r="R39" i="26" s="1"/>
  <c r="Q46" i="26"/>
  <c r="R46" i="26" s="1" a="1"/>
  <c r="R46" i="26" s="1"/>
  <c r="Q47" i="26"/>
  <c r="R47" i="26" s="1" a="1"/>
  <c r="R47" i="26" s="1"/>
  <c r="Q54" i="26"/>
  <c r="R54" i="26" s="1" a="1"/>
  <c r="R54" i="26" s="1"/>
  <c r="Q55" i="26"/>
  <c r="R55" i="26" s="1" a="1"/>
  <c r="R55" i="26" s="1"/>
  <c r="Q91" i="26"/>
  <c r="R91" i="26" s="1" a="1"/>
  <c r="R91" i="26" s="1"/>
  <c r="Q95" i="26"/>
  <c r="R95" i="26" s="1" a="1"/>
  <c r="R95" i="26" s="1"/>
  <c r="Q99" i="26"/>
  <c r="R99" i="26" s="1" a="1"/>
  <c r="R99" i="26" s="1"/>
  <c r="Q103" i="26"/>
  <c r="R103" i="26" s="1" a="1"/>
  <c r="R103" i="26" s="1"/>
  <c r="Q150" i="26"/>
  <c r="R150" i="26" s="1" a="1"/>
  <c r="R150" i="26" s="1"/>
  <c r="Q151" i="26"/>
  <c r="R151" i="26" s="1" a="1"/>
  <c r="R151" i="26" s="1"/>
  <c r="Q158" i="26"/>
  <c r="R158" i="26" s="1" a="1"/>
  <c r="R158" i="26" s="1"/>
  <c r="Q239" i="26"/>
  <c r="R239" i="26" s="1" a="1"/>
  <c r="R239" i="26" s="1"/>
  <c r="Q255" i="26"/>
  <c r="R255" i="26" s="1" a="1"/>
  <c r="R255" i="26" s="1"/>
  <c r="Q260" i="26"/>
  <c r="R260" i="26" s="1" a="1"/>
  <c r="R260" i="26" s="1"/>
  <c r="Q271" i="26"/>
  <c r="R271" i="26" s="1" a="1"/>
  <c r="R271" i="26" s="1"/>
  <c r="Q287" i="26"/>
  <c r="R287" i="26" s="1" a="1"/>
  <c r="R287" i="26" s="1"/>
  <c r="Q291" i="26"/>
  <c r="R291" i="26" s="1" a="1"/>
  <c r="R291" i="26" s="1"/>
  <c r="Q294" i="26"/>
  <c r="R294" i="26" s="1" a="1"/>
  <c r="R294" i="26" s="1"/>
  <c r="Q295" i="26"/>
  <c r="R295" i="26" s="1" a="1"/>
  <c r="R295" i="26" s="1"/>
  <c r="Q303" i="26"/>
  <c r="R303" i="26" s="1" a="1"/>
  <c r="R303" i="26" s="1"/>
  <c r="Q311" i="26"/>
  <c r="R311" i="26" s="1" a="1"/>
  <c r="R311" i="26" s="1"/>
  <c r="Q335" i="26"/>
  <c r="R335" i="26" s="1" a="1"/>
  <c r="R335" i="26" s="1"/>
  <c r="Q342" i="26"/>
  <c r="R342" i="26" s="1" a="1"/>
  <c r="R342" i="26" s="1"/>
  <c r="Q343" i="26"/>
  <c r="R343" i="26" s="1" a="1"/>
  <c r="R343" i="26" s="1"/>
  <c r="Q350" i="26"/>
  <c r="R350" i="26" s="1" a="1"/>
  <c r="R350" i="26" s="1"/>
  <c r="Q351" i="26"/>
  <c r="R351" i="26" s="1" a="1"/>
  <c r="R351" i="26" s="1"/>
  <c r="Q367" i="26"/>
  <c r="R367" i="26" s="1" a="1"/>
  <c r="R367" i="26" s="1"/>
  <c r="Q375" i="26"/>
  <c r="R375" i="26" s="1" a="1"/>
  <c r="R375" i="26" s="1"/>
  <c r="Q382" i="26"/>
  <c r="R382" i="26" s="1" a="1"/>
  <c r="R382" i="26" s="1"/>
  <c r="Q383" i="26"/>
  <c r="R383" i="26" s="1" a="1"/>
  <c r="R383" i="26" s="1"/>
  <c r="Q387" i="26"/>
  <c r="R387" i="26" s="1" a="1"/>
  <c r="R387" i="26" s="1"/>
  <c r="Q390" i="26"/>
  <c r="R390" i="26" s="1" a="1"/>
  <c r="R390" i="26" s="1"/>
  <c r="Q391" i="26"/>
  <c r="R391" i="26" s="1" a="1"/>
  <c r="R391" i="26" s="1"/>
  <c r="Q398" i="26"/>
  <c r="R398" i="26" s="1" a="1"/>
  <c r="R398" i="26" s="1"/>
  <c r="Q399" i="26"/>
  <c r="R399" i="26" s="1" a="1"/>
  <c r="R399" i="26" s="1"/>
  <c r="Q423" i="26"/>
  <c r="R423" i="26" s="1" a="1"/>
  <c r="R423" i="26" s="1"/>
  <c r="Q503" i="26"/>
  <c r="R503" i="26" s="1" a="1"/>
  <c r="R503" i="26" s="1"/>
  <c r="Q567" i="26"/>
  <c r="R567" i="26" s="1" a="1"/>
  <c r="R567" i="26" s="1"/>
  <c r="Q575" i="26"/>
  <c r="R575" i="26" s="1" a="1"/>
  <c r="R575" i="26" s="1"/>
  <c r="Q583" i="26"/>
  <c r="R583" i="26" s="1" a="1"/>
  <c r="R583" i="26" s="1"/>
  <c r="Q591" i="26"/>
  <c r="R591" i="26" s="1" a="1"/>
  <c r="R591" i="26" s="1"/>
  <c r="Q599" i="26"/>
  <c r="R599" i="26" s="1" a="1"/>
  <c r="R599" i="26" s="1"/>
  <c r="Q631" i="26"/>
  <c r="R631" i="26" s="1" a="1"/>
  <c r="R631" i="26" s="1"/>
  <c r="Q639" i="26"/>
  <c r="R639" i="26" s="1" a="1"/>
  <c r="R639" i="26" s="1"/>
  <c r="Q734" i="26"/>
  <c r="R734" i="26" s="1" a="1"/>
  <c r="R734" i="26" s="1"/>
  <c r="Q735" i="26"/>
  <c r="R735" i="26" s="1" a="1"/>
  <c r="R735" i="26" s="1"/>
  <c r="Q743" i="26"/>
  <c r="R743" i="26" s="1" a="1"/>
  <c r="R743" i="26" s="1"/>
  <c r="Q751" i="26"/>
  <c r="R751" i="26" s="1" a="1"/>
  <c r="R751" i="26" s="1"/>
  <c r="L21" i="26"/>
  <c r="M21" i="26" s="1" a="1"/>
  <c r="M21" i="26" s="1"/>
  <c r="N21" i="26"/>
  <c r="O21" i="26" s="1"/>
  <c r="P21" i="26" s="1" a="1"/>
  <c r="P21" i="26" s="1"/>
  <c r="Q21" i="26"/>
  <c r="R21" i="26" s="1" a="1"/>
  <c r="R21" i="26" s="1"/>
  <c r="L22" i="26"/>
  <c r="M22" i="26" s="1" a="1"/>
  <c r="M22" i="26" s="1"/>
  <c r="N22" i="26"/>
  <c r="O22" i="26" s="1"/>
  <c r="P22" i="26" s="1" a="1"/>
  <c r="P22" i="26" s="1"/>
  <c r="Q22" i="26"/>
  <c r="R22" i="26" s="1" a="1"/>
  <c r="R22" i="26" s="1"/>
  <c r="L23" i="26"/>
  <c r="M23" i="26" s="1" a="1"/>
  <c r="M23" i="26" s="1"/>
  <c r="N23" i="26"/>
  <c r="O23" i="26" s="1"/>
  <c r="P23" i="26" s="1" a="1"/>
  <c r="P23" i="26" s="1"/>
  <c r="Q23" i="26"/>
  <c r="R23" i="26" s="1" a="1"/>
  <c r="R23" i="26" s="1"/>
  <c r="L24" i="26"/>
  <c r="M24" i="26" s="1" a="1"/>
  <c r="M24" i="26" s="1"/>
  <c r="N24" i="26"/>
  <c r="O24" i="26" s="1"/>
  <c r="P24" i="26" s="1" a="1"/>
  <c r="P24" i="26" s="1"/>
  <c r="Q24" i="26"/>
  <c r="R24" i="26" s="1" a="1"/>
  <c r="R24" i="26" s="1"/>
  <c r="L25" i="26"/>
  <c r="M25" i="26" s="1" a="1"/>
  <c r="M25" i="26" s="1"/>
  <c r="N25" i="26"/>
  <c r="O25" i="26" s="1"/>
  <c r="P25" i="26" s="1" a="1"/>
  <c r="P25" i="26" s="1"/>
  <c r="Q25" i="26"/>
  <c r="R25" i="26" s="1" a="1"/>
  <c r="R25" i="26" s="1"/>
  <c r="L26" i="26"/>
  <c r="M26" i="26" s="1" a="1"/>
  <c r="M26" i="26" s="1"/>
  <c r="N26" i="26"/>
  <c r="O26" i="26" s="1"/>
  <c r="P26" i="26" s="1" a="1"/>
  <c r="P26" i="26" s="1"/>
  <c r="Q26" i="26"/>
  <c r="R26" i="26" s="1" a="1"/>
  <c r="R26" i="26" s="1"/>
  <c r="L27" i="26"/>
  <c r="M27" i="26" s="1" a="1"/>
  <c r="M27" i="26" s="1"/>
  <c r="N27" i="26"/>
  <c r="O27" i="26" s="1"/>
  <c r="P27" i="26" s="1" a="1"/>
  <c r="P27" i="26" s="1"/>
  <c r="Q27" i="26"/>
  <c r="R27" i="26" s="1" a="1"/>
  <c r="R27" i="26" s="1"/>
  <c r="L28" i="26"/>
  <c r="M28" i="26" s="1" a="1"/>
  <c r="M28" i="26" s="1"/>
  <c r="N28" i="26"/>
  <c r="O28" i="26" s="1"/>
  <c r="P28" i="26" s="1" a="1"/>
  <c r="P28" i="26" s="1"/>
  <c r="Q28" i="26"/>
  <c r="R28" i="26" a="1"/>
  <c r="R28" i="26" s="1"/>
  <c r="L29" i="26"/>
  <c r="M29" i="26" s="1" a="1"/>
  <c r="M29" i="26" s="1"/>
  <c r="N29" i="26"/>
  <c r="O29" i="26"/>
  <c r="P29" i="26" s="1" a="1"/>
  <c r="P29" i="26" s="1"/>
  <c r="Q29" i="26"/>
  <c r="R29" i="26" s="1" a="1"/>
  <c r="R29" i="26" s="1"/>
  <c r="L30" i="26"/>
  <c r="M30" i="26" s="1" a="1"/>
  <c r="M30" i="26" s="1"/>
  <c r="N30" i="26"/>
  <c r="O30" i="26" s="1"/>
  <c r="P30" i="26" s="1" a="1"/>
  <c r="P30" i="26" s="1"/>
  <c r="Q30" i="26"/>
  <c r="R30" i="26" a="1"/>
  <c r="R30" i="26" s="1"/>
  <c r="L31" i="26"/>
  <c r="M31" i="26" s="1" a="1"/>
  <c r="M31" i="26" s="1"/>
  <c r="N31" i="26"/>
  <c r="O31" i="26"/>
  <c r="P31" i="26" s="1" a="1"/>
  <c r="P31" i="26" s="1"/>
  <c r="Q31" i="26"/>
  <c r="R31" i="26" s="1" a="1"/>
  <c r="R31" i="26" s="1"/>
  <c r="L32" i="26"/>
  <c r="M32" i="26" s="1" a="1"/>
  <c r="M32" i="26" s="1"/>
  <c r="N32" i="26"/>
  <c r="O32" i="26" s="1"/>
  <c r="P32" i="26" s="1" a="1"/>
  <c r="P32" i="26" s="1"/>
  <c r="Q32" i="26"/>
  <c r="R32" i="26" s="1" a="1"/>
  <c r="R32" i="26" s="1"/>
  <c r="L33" i="26"/>
  <c r="M33" i="26" s="1" a="1"/>
  <c r="M33" i="26" s="1"/>
  <c r="N33" i="26"/>
  <c r="O33" i="26" s="1"/>
  <c r="P33" i="26" s="1" a="1"/>
  <c r="P33" i="26" s="1"/>
  <c r="Q33" i="26"/>
  <c r="R33" i="26" s="1" a="1"/>
  <c r="R33" i="26" s="1"/>
  <c r="L34" i="26"/>
  <c r="M34" i="26" s="1" a="1"/>
  <c r="M34" i="26" s="1"/>
  <c r="N34" i="26"/>
  <c r="O34" i="26" s="1"/>
  <c r="P34" i="26" s="1" a="1"/>
  <c r="P34" i="26" s="1"/>
  <c r="Q34" i="26"/>
  <c r="R34" i="26" s="1" a="1"/>
  <c r="R34" i="26" s="1"/>
  <c r="L35" i="26"/>
  <c r="M35" i="26" s="1" a="1"/>
  <c r="M35" i="26" s="1"/>
  <c r="N35" i="26"/>
  <c r="O35" i="26" s="1"/>
  <c r="P35" i="26" s="1" a="1"/>
  <c r="P35" i="26" s="1"/>
  <c r="L36" i="26"/>
  <c r="M36" i="26" s="1" a="1"/>
  <c r="M36" i="26" s="1"/>
  <c r="N36" i="26"/>
  <c r="O36" i="26" s="1"/>
  <c r="P36" i="26" s="1" a="1"/>
  <c r="P36" i="26" s="1"/>
  <c r="Q36" i="26"/>
  <c r="R36" i="26" s="1" a="1"/>
  <c r="R36" i="26" s="1"/>
  <c r="L37" i="26"/>
  <c r="M37" i="26" s="1" a="1"/>
  <c r="M37" i="26" s="1"/>
  <c r="N37" i="26"/>
  <c r="O37" i="26" s="1"/>
  <c r="P37" i="26" s="1" a="1"/>
  <c r="P37" i="26" s="1"/>
  <c r="L38" i="26"/>
  <c r="M38" i="26" s="1" a="1"/>
  <c r="M38" i="26" s="1"/>
  <c r="N38" i="26"/>
  <c r="O38" i="26" s="1"/>
  <c r="P38" i="26" s="1" a="1"/>
  <c r="P38" i="26" s="1"/>
  <c r="L39" i="26"/>
  <c r="M39" i="26" s="1" a="1"/>
  <c r="M39" i="26" s="1"/>
  <c r="N39" i="26"/>
  <c r="O39" i="26" s="1"/>
  <c r="P39" i="26" s="1" a="1"/>
  <c r="P39" i="26" s="1"/>
  <c r="L40" i="26"/>
  <c r="M40" i="26" s="1" a="1"/>
  <c r="M40" i="26" s="1"/>
  <c r="N40" i="26"/>
  <c r="O40" i="26" s="1"/>
  <c r="P40" i="26" s="1" a="1"/>
  <c r="P40" i="26" s="1"/>
  <c r="Q40" i="26"/>
  <c r="R40" i="26" s="1" a="1"/>
  <c r="R40" i="26" s="1"/>
  <c r="L41" i="26"/>
  <c r="M41" i="26" s="1" a="1"/>
  <c r="M41" i="26" s="1"/>
  <c r="N41" i="26"/>
  <c r="O41" i="26" s="1"/>
  <c r="P41" i="26" s="1" a="1"/>
  <c r="P41" i="26" s="1"/>
  <c r="Q41" i="26"/>
  <c r="R41" i="26" s="1" a="1"/>
  <c r="R41" i="26" s="1"/>
  <c r="L42" i="26"/>
  <c r="M42" i="26" s="1" a="1"/>
  <c r="M42" i="26" s="1"/>
  <c r="N42" i="26"/>
  <c r="O42" i="26" s="1"/>
  <c r="P42" i="26" s="1" a="1"/>
  <c r="P42" i="26" s="1"/>
  <c r="Q42" i="26"/>
  <c r="R42" i="26" s="1" a="1"/>
  <c r="R42" i="26" s="1"/>
  <c r="L43" i="26"/>
  <c r="M43" i="26" s="1" a="1"/>
  <c r="M43" i="26" s="1"/>
  <c r="N43" i="26"/>
  <c r="O43" i="26" s="1"/>
  <c r="P43" i="26" s="1" a="1"/>
  <c r="P43" i="26" s="1"/>
  <c r="Q43" i="26"/>
  <c r="R43" i="26" s="1" a="1"/>
  <c r="R43" i="26" s="1"/>
  <c r="L44" i="26"/>
  <c r="M44" i="26" s="1" a="1"/>
  <c r="M44" i="26" s="1"/>
  <c r="N44" i="26"/>
  <c r="O44" i="26" s="1"/>
  <c r="P44" i="26" s="1" a="1"/>
  <c r="P44" i="26" s="1"/>
  <c r="Q44" i="26"/>
  <c r="R44" i="26" s="1" a="1"/>
  <c r="R44" i="26" s="1"/>
  <c r="L45" i="26"/>
  <c r="M45" i="26" s="1" a="1"/>
  <c r="M45" i="26" s="1"/>
  <c r="N45" i="26"/>
  <c r="O45" i="26" s="1"/>
  <c r="P45" i="26" s="1" a="1"/>
  <c r="P45" i="26" s="1"/>
  <c r="Q45" i="26"/>
  <c r="R45" i="26" s="1" a="1"/>
  <c r="R45" i="26" s="1"/>
  <c r="L46" i="26"/>
  <c r="M46" i="26" s="1" a="1"/>
  <c r="M46" i="26" s="1"/>
  <c r="N46" i="26"/>
  <c r="O46" i="26" s="1"/>
  <c r="P46" i="26" s="1" a="1"/>
  <c r="P46" i="26" s="1"/>
  <c r="L47" i="26"/>
  <c r="M47" i="26" s="1" a="1"/>
  <c r="M47" i="26" s="1"/>
  <c r="N47" i="26"/>
  <c r="O47" i="26" s="1"/>
  <c r="P47" i="26" s="1" a="1"/>
  <c r="P47" i="26" s="1"/>
  <c r="L48" i="26"/>
  <c r="M48" i="26" s="1" a="1"/>
  <c r="M48" i="26" s="1"/>
  <c r="N48" i="26"/>
  <c r="O48" i="26" s="1"/>
  <c r="P48" i="26" s="1" a="1"/>
  <c r="P48" i="26" s="1"/>
  <c r="Q48" i="26"/>
  <c r="R48" i="26" s="1" a="1"/>
  <c r="R48" i="26" s="1"/>
  <c r="L49" i="26"/>
  <c r="M49" i="26" s="1" a="1"/>
  <c r="M49" i="26" s="1"/>
  <c r="N49" i="26"/>
  <c r="O49" i="26" s="1"/>
  <c r="P49" i="26" s="1" a="1"/>
  <c r="P49" i="26" s="1"/>
  <c r="Q49" i="26"/>
  <c r="R49" i="26" s="1" a="1"/>
  <c r="R49" i="26" s="1"/>
  <c r="L50" i="26"/>
  <c r="M50" i="26" s="1" a="1"/>
  <c r="M50" i="26" s="1"/>
  <c r="N50" i="26"/>
  <c r="O50" i="26" s="1"/>
  <c r="P50" i="26" s="1" a="1"/>
  <c r="P50" i="26" s="1"/>
  <c r="Q50" i="26"/>
  <c r="R50" i="26" s="1" a="1"/>
  <c r="R50" i="26" s="1"/>
  <c r="L51" i="26"/>
  <c r="M51" i="26" s="1" a="1"/>
  <c r="M51" i="26" s="1"/>
  <c r="N51" i="26"/>
  <c r="O51" i="26" s="1"/>
  <c r="P51" i="26" s="1" a="1"/>
  <c r="P51" i="26" s="1"/>
  <c r="Q51" i="26"/>
  <c r="R51" i="26" s="1" a="1"/>
  <c r="R51" i="26" s="1"/>
  <c r="L52" i="26"/>
  <c r="M52" i="26" s="1" a="1"/>
  <c r="M52" i="26" s="1"/>
  <c r="N52" i="26"/>
  <c r="O52" i="26" s="1"/>
  <c r="P52" i="26" s="1" a="1"/>
  <c r="P52" i="26" s="1"/>
  <c r="Q52" i="26"/>
  <c r="R52" i="26" s="1" a="1"/>
  <c r="R52" i="26" s="1"/>
  <c r="L53" i="26"/>
  <c r="M53" i="26" s="1" a="1"/>
  <c r="M53" i="26" s="1"/>
  <c r="N53" i="26"/>
  <c r="O53" i="26" s="1"/>
  <c r="P53" i="26" s="1" a="1"/>
  <c r="P53" i="26" s="1"/>
  <c r="Q53" i="26"/>
  <c r="R53" i="26" s="1" a="1"/>
  <c r="R53" i="26" s="1"/>
  <c r="L54" i="26"/>
  <c r="M54" i="26" s="1" a="1"/>
  <c r="M54" i="26" s="1"/>
  <c r="N54" i="26"/>
  <c r="O54" i="26" s="1"/>
  <c r="P54" i="26" s="1" a="1"/>
  <c r="P54" i="26" s="1"/>
  <c r="L55" i="26"/>
  <c r="M55" i="26" s="1" a="1"/>
  <c r="M55" i="26" s="1"/>
  <c r="N55" i="26"/>
  <c r="O55" i="26" s="1"/>
  <c r="P55" i="26" s="1" a="1"/>
  <c r="P55" i="26" s="1"/>
  <c r="L56" i="26"/>
  <c r="M56" i="26" s="1" a="1"/>
  <c r="M56" i="26" s="1"/>
  <c r="N56" i="26"/>
  <c r="O56" i="26" s="1"/>
  <c r="P56" i="26" s="1" a="1"/>
  <c r="P56" i="26" s="1"/>
  <c r="Q56" i="26"/>
  <c r="R56" i="26" s="1" a="1"/>
  <c r="R56" i="26" s="1"/>
  <c r="L57" i="26"/>
  <c r="M57" i="26" s="1" a="1"/>
  <c r="M57" i="26" s="1"/>
  <c r="N57" i="26"/>
  <c r="O57" i="26" s="1"/>
  <c r="P57" i="26" s="1" a="1"/>
  <c r="P57" i="26" s="1"/>
  <c r="Q57" i="26"/>
  <c r="R57" i="26" s="1" a="1"/>
  <c r="R57" i="26" s="1"/>
  <c r="L58" i="26"/>
  <c r="M58" i="26" s="1" a="1"/>
  <c r="M58" i="26" s="1"/>
  <c r="N58" i="26"/>
  <c r="O58" i="26" s="1"/>
  <c r="P58" i="26" s="1" a="1"/>
  <c r="P58" i="26" s="1"/>
  <c r="Q58" i="26"/>
  <c r="R58" i="26" s="1" a="1"/>
  <c r="R58" i="26" s="1"/>
  <c r="L59" i="26"/>
  <c r="M59" i="26" s="1" a="1"/>
  <c r="M59" i="26" s="1"/>
  <c r="N59" i="26"/>
  <c r="O59" i="26" s="1"/>
  <c r="P59" i="26" s="1" a="1"/>
  <c r="P59" i="26" s="1"/>
  <c r="Q59" i="26"/>
  <c r="R59" i="26" s="1" a="1"/>
  <c r="R59" i="26" s="1"/>
  <c r="L60" i="26"/>
  <c r="M60" i="26" s="1" a="1"/>
  <c r="M60" i="26" s="1"/>
  <c r="N60" i="26"/>
  <c r="O60" i="26" s="1"/>
  <c r="P60" i="26" s="1" a="1"/>
  <c r="P60" i="26" s="1"/>
  <c r="Q60" i="26"/>
  <c r="R60" i="26" s="1" a="1"/>
  <c r="R60" i="26" s="1"/>
  <c r="L61" i="26"/>
  <c r="M61" i="26" s="1" a="1"/>
  <c r="M61" i="26" s="1"/>
  <c r="N61" i="26"/>
  <c r="O61" i="26" s="1"/>
  <c r="P61" i="26" s="1" a="1"/>
  <c r="P61" i="26" s="1"/>
  <c r="Q61" i="26"/>
  <c r="R61" i="26" s="1" a="1"/>
  <c r="R61" i="26" s="1"/>
  <c r="L62" i="26"/>
  <c r="M62" i="26" s="1" a="1"/>
  <c r="M62" i="26" s="1"/>
  <c r="N62" i="26"/>
  <c r="O62" i="26" s="1"/>
  <c r="P62" i="26" s="1" a="1"/>
  <c r="P62" i="26" s="1"/>
  <c r="Q62" i="26"/>
  <c r="R62" i="26" s="1" a="1"/>
  <c r="R62" i="26" s="1"/>
  <c r="L63" i="26"/>
  <c r="M63" i="26" s="1" a="1"/>
  <c r="M63" i="26" s="1"/>
  <c r="N63" i="26"/>
  <c r="O63" i="26" s="1"/>
  <c r="P63" i="26" s="1" a="1"/>
  <c r="P63" i="26" s="1"/>
  <c r="Q63" i="26"/>
  <c r="R63" i="26" s="1" a="1"/>
  <c r="R63" i="26" s="1"/>
  <c r="L64" i="26"/>
  <c r="M64" i="26" s="1" a="1"/>
  <c r="M64" i="26" s="1"/>
  <c r="N64" i="26"/>
  <c r="O64" i="26" s="1"/>
  <c r="P64" i="26" s="1" a="1"/>
  <c r="P64" i="26" s="1"/>
  <c r="Q64" i="26"/>
  <c r="R64" i="26" s="1" a="1"/>
  <c r="R64" i="26" s="1"/>
  <c r="L65" i="26"/>
  <c r="M65" i="26" s="1" a="1"/>
  <c r="M65" i="26" s="1"/>
  <c r="N65" i="26"/>
  <c r="O65" i="26" s="1"/>
  <c r="P65" i="26" s="1" a="1"/>
  <c r="P65" i="26" s="1"/>
  <c r="Q65" i="26"/>
  <c r="R65" i="26" s="1" a="1"/>
  <c r="R65" i="26" s="1"/>
  <c r="L66" i="26"/>
  <c r="M66" i="26" s="1" a="1"/>
  <c r="M66" i="26" s="1"/>
  <c r="N66" i="26"/>
  <c r="O66" i="26" s="1"/>
  <c r="P66" i="26" s="1" a="1"/>
  <c r="P66" i="26" s="1"/>
  <c r="Q66" i="26"/>
  <c r="R66" i="26" s="1" a="1"/>
  <c r="R66" i="26" s="1"/>
  <c r="L67" i="26"/>
  <c r="M67" i="26" s="1" a="1"/>
  <c r="M67" i="26" s="1"/>
  <c r="N67" i="26"/>
  <c r="O67" i="26" s="1"/>
  <c r="P67" i="26" s="1" a="1"/>
  <c r="P67" i="26" s="1"/>
  <c r="Q67" i="26"/>
  <c r="R67" i="26" s="1" a="1"/>
  <c r="R67" i="26" s="1"/>
  <c r="L68" i="26"/>
  <c r="M68" i="26" s="1" a="1"/>
  <c r="M68" i="26" s="1"/>
  <c r="N68" i="26"/>
  <c r="O68" i="26" s="1"/>
  <c r="P68" i="26" s="1" a="1"/>
  <c r="P68" i="26" s="1"/>
  <c r="Q68" i="26"/>
  <c r="R68" i="26" s="1" a="1"/>
  <c r="R68" i="26" s="1"/>
  <c r="L69" i="26"/>
  <c r="M69" i="26" s="1" a="1"/>
  <c r="M69" i="26" s="1"/>
  <c r="N69" i="26"/>
  <c r="O69" i="26" s="1"/>
  <c r="P69" i="26" s="1" a="1"/>
  <c r="P69" i="26" s="1"/>
  <c r="Q69" i="26"/>
  <c r="R69" i="26" s="1" a="1"/>
  <c r="R69" i="26" s="1"/>
  <c r="L70" i="26"/>
  <c r="M70" i="26" s="1" a="1"/>
  <c r="M70" i="26" s="1"/>
  <c r="N70" i="26"/>
  <c r="O70" i="26" s="1"/>
  <c r="P70" i="26" s="1" a="1"/>
  <c r="P70" i="26" s="1"/>
  <c r="Q70" i="26"/>
  <c r="R70" i="26" s="1" a="1"/>
  <c r="R70" i="26" s="1"/>
  <c r="L71" i="26"/>
  <c r="M71" i="26" s="1" a="1"/>
  <c r="M71" i="26" s="1"/>
  <c r="N71" i="26"/>
  <c r="O71" i="26" s="1"/>
  <c r="P71" i="26" s="1" a="1"/>
  <c r="P71" i="26" s="1"/>
  <c r="Q71" i="26"/>
  <c r="R71" i="26" s="1" a="1"/>
  <c r="R71" i="26" s="1"/>
  <c r="L72" i="26"/>
  <c r="M72" i="26" s="1" a="1"/>
  <c r="M72" i="26" s="1"/>
  <c r="N72" i="26"/>
  <c r="O72" i="26" s="1"/>
  <c r="P72" i="26" s="1" a="1"/>
  <c r="P72" i="26" s="1"/>
  <c r="Q72" i="26"/>
  <c r="R72" i="26" s="1" a="1"/>
  <c r="R72" i="26" s="1"/>
  <c r="L73" i="26"/>
  <c r="M73" i="26" s="1" a="1"/>
  <c r="M73" i="26" s="1"/>
  <c r="N73" i="26"/>
  <c r="O73" i="26" s="1"/>
  <c r="P73" i="26" s="1" a="1"/>
  <c r="P73" i="26" s="1"/>
  <c r="Q73" i="26"/>
  <c r="R73" i="26" s="1" a="1"/>
  <c r="R73" i="26" s="1"/>
  <c r="L74" i="26"/>
  <c r="M74" i="26" s="1" a="1"/>
  <c r="M74" i="26" s="1"/>
  <c r="N74" i="26"/>
  <c r="O74" i="26" s="1"/>
  <c r="P74" i="26" s="1" a="1"/>
  <c r="P74" i="26" s="1"/>
  <c r="Q74" i="26"/>
  <c r="R74" i="26" s="1" a="1"/>
  <c r="R74" i="26" s="1"/>
  <c r="L75" i="26"/>
  <c r="M75" i="26" s="1" a="1"/>
  <c r="M75" i="26" s="1"/>
  <c r="N75" i="26"/>
  <c r="O75" i="26" s="1"/>
  <c r="P75" i="26" s="1" a="1"/>
  <c r="P75" i="26" s="1"/>
  <c r="Q75" i="26"/>
  <c r="R75" i="26" s="1" a="1"/>
  <c r="R75" i="26" s="1"/>
  <c r="L76" i="26"/>
  <c r="M76" i="26" s="1" a="1"/>
  <c r="M76" i="26" s="1"/>
  <c r="N76" i="26"/>
  <c r="O76" i="26" s="1"/>
  <c r="P76" i="26" s="1" a="1"/>
  <c r="P76" i="26" s="1"/>
  <c r="Q76" i="26"/>
  <c r="R76" i="26" s="1" a="1"/>
  <c r="R76" i="26" s="1"/>
  <c r="L77" i="26"/>
  <c r="M77" i="26" s="1" a="1"/>
  <c r="M77" i="26" s="1"/>
  <c r="N77" i="26"/>
  <c r="O77" i="26" s="1"/>
  <c r="P77" i="26" s="1" a="1"/>
  <c r="P77" i="26" s="1"/>
  <c r="Q77" i="26"/>
  <c r="R77" i="26" s="1" a="1"/>
  <c r="R77" i="26" s="1"/>
  <c r="L78" i="26"/>
  <c r="M78" i="26" s="1" a="1"/>
  <c r="M78" i="26" s="1"/>
  <c r="N78" i="26"/>
  <c r="O78" i="26" s="1"/>
  <c r="P78" i="26" s="1" a="1"/>
  <c r="P78" i="26" s="1"/>
  <c r="Q78" i="26"/>
  <c r="R78" i="26" s="1" a="1"/>
  <c r="R78" i="26" s="1"/>
  <c r="L79" i="26"/>
  <c r="M79" i="26" s="1" a="1"/>
  <c r="M79" i="26" s="1"/>
  <c r="N79" i="26"/>
  <c r="O79" i="26" s="1"/>
  <c r="P79" i="26" s="1" a="1"/>
  <c r="P79" i="26" s="1"/>
  <c r="Q79" i="26"/>
  <c r="R79" i="26" s="1" a="1"/>
  <c r="R79" i="26" s="1"/>
  <c r="L80" i="26"/>
  <c r="M80" i="26" s="1" a="1"/>
  <c r="M80" i="26" s="1"/>
  <c r="N80" i="26"/>
  <c r="O80" i="26" s="1"/>
  <c r="P80" i="26" s="1" a="1"/>
  <c r="P80" i="26" s="1"/>
  <c r="Q80" i="26"/>
  <c r="R80" i="26" s="1" a="1"/>
  <c r="R80" i="26" s="1"/>
  <c r="L81" i="26"/>
  <c r="M81" i="26" s="1" a="1"/>
  <c r="M81" i="26" s="1"/>
  <c r="N81" i="26"/>
  <c r="O81" i="26" s="1"/>
  <c r="P81" i="26" s="1" a="1"/>
  <c r="P81" i="26" s="1"/>
  <c r="Q81" i="26"/>
  <c r="R81" i="26" s="1" a="1"/>
  <c r="R81" i="26" s="1"/>
  <c r="L82" i="26"/>
  <c r="M82" i="26" s="1" a="1"/>
  <c r="M82" i="26" s="1"/>
  <c r="N82" i="26"/>
  <c r="O82" i="26" s="1"/>
  <c r="P82" i="26" s="1" a="1"/>
  <c r="P82" i="26" s="1"/>
  <c r="Q82" i="26"/>
  <c r="R82" i="26" s="1" a="1"/>
  <c r="R82" i="26" s="1"/>
  <c r="L83" i="26"/>
  <c r="M83" i="26" s="1" a="1"/>
  <c r="M83" i="26" s="1"/>
  <c r="N83" i="26"/>
  <c r="O83" i="26" s="1"/>
  <c r="P83" i="26" s="1" a="1"/>
  <c r="P83" i="26" s="1"/>
  <c r="Q83" i="26"/>
  <c r="R83" i="26" s="1" a="1"/>
  <c r="R83" i="26" s="1"/>
  <c r="L84" i="26"/>
  <c r="M84" i="26" s="1" a="1"/>
  <c r="M84" i="26" s="1"/>
  <c r="N84" i="26"/>
  <c r="O84" i="26" s="1"/>
  <c r="P84" i="26" s="1" a="1"/>
  <c r="P84" i="26" s="1"/>
  <c r="Q84" i="26"/>
  <c r="R84" i="26" s="1" a="1"/>
  <c r="R84" i="26" s="1"/>
  <c r="L85" i="26"/>
  <c r="M85" i="26" s="1" a="1"/>
  <c r="M85" i="26" s="1"/>
  <c r="N85" i="26"/>
  <c r="O85" i="26" s="1"/>
  <c r="P85" i="26" s="1" a="1"/>
  <c r="P85" i="26" s="1"/>
  <c r="Q85" i="26"/>
  <c r="R85" i="26" s="1" a="1"/>
  <c r="R85" i="26" s="1"/>
  <c r="L86" i="26"/>
  <c r="M86" i="26" s="1" a="1"/>
  <c r="M86" i="26" s="1"/>
  <c r="N86" i="26"/>
  <c r="O86" i="26" s="1"/>
  <c r="P86" i="26" s="1" a="1"/>
  <c r="P86" i="26" s="1"/>
  <c r="Q86" i="26"/>
  <c r="R86" i="26" s="1" a="1"/>
  <c r="R86" i="26" s="1"/>
  <c r="L87" i="26"/>
  <c r="M87" i="26" s="1" a="1"/>
  <c r="M87" i="26" s="1"/>
  <c r="N87" i="26"/>
  <c r="O87" i="26" s="1"/>
  <c r="P87" i="26" s="1" a="1"/>
  <c r="P87" i="26" s="1"/>
  <c r="Q87" i="26"/>
  <c r="R87" i="26" s="1" a="1"/>
  <c r="R87" i="26" s="1"/>
  <c r="L88" i="26"/>
  <c r="M88" i="26" s="1" a="1"/>
  <c r="M88" i="26" s="1"/>
  <c r="N88" i="26"/>
  <c r="O88" i="26" s="1"/>
  <c r="P88" i="26" s="1" a="1"/>
  <c r="P88" i="26" s="1"/>
  <c r="Q88" i="26"/>
  <c r="R88" i="26" s="1" a="1"/>
  <c r="R88" i="26" s="1"/>
  <c r="L89" i="26"/>
  <c r="M89" i="26" s="1" a="1"/>
  <c r="M89" i="26" s="1"/>
  <c r="N89" i="26"/>
  <c r="O89" i="26" s="1"/>
  <c r="P89" i="26" s="1" a="1"/>
  <c r="P89" i="26" s="1"/>
  <c r="Q89" i="26"/>
  <c r="R89" i="26" s="1" a="1"/>
  <c r="R89" i="26" s="1"/>
  <c r="L90" i="26"/>
  <c r="M90" i="26" s="1" a="1"/>
  <c r="M90" i="26" s="1"/>
  <c r="N90" i="26"/>
  <c r="O90" i="26" s="1"/>
  <c r="P90" i="26" s="1" a="1"/>
  <c r="P90" i="26" s="1"/>
  <c r="Q90" i="26"/>
  <c r="R90" i="26" s="1" a="1"/>
  <c r="R90" i="26" s="1"/>
  <c r="L91" i="26"/>
  <c r="M91" i="26" s="1" a="1"/>
  <c r="M91" i="26" s="1"/>
  <c r="N91" i="26"/>
  <c r="O91" i="26" s="1"/>
  <c r="P91" i="26" s="1" a="1"/>
  <c r="P91" i="26" s="1"/>
  <c r="L92" i="26"/>
  <c r="M92" i="26" s="1" a="1"/>
  <c r="M92" i="26" s="1"/>
  <c r="N92" i="26"/>
  <c r="O92" i="26" s="1"/>
  <c r="P92" i="26" s="1" a="1"/>
  <c r="P92" i="26" s="1"/>
  <c r="Q92" i="26"/>
  <c r="R92" i="26" s="1" a="1"/>
  <c r="R92" i="26" s="1"/>
  <c r="L93" i="26"/>
  <c r="M93" i="26" s="1" a="1"/>
  <c r="M93" i="26" s="1"/>
  <c r="N93" i="26"/>
  <c r="O93" i="26" s="1"/>
  <c r="P93" i="26" s="1" a="1"/>
  <c r="P93" i="26" s="1"/>
  <c r="Q93" i="26"/>
  <c r="R93" i="26" s="1" a="1"/>
  <c r="R93" i="26" s="1"/>
  <c r="L94" i="26"/>
  <c r="M94" i="26" s="1" a="1"/>
  <c r="M94" i="26" s="1"/>
  <c r="N94" i="26"/>
  <c r="O94" i="26" s="1"/>
  <c r="P94" i="26" s="1" a="1"/>
  <c r="P94" i="26" s="1"/>
  <c r="Q94" i="26"/>
  <c r="R94" i="26" s="1" a="1"/>
  <c r="R94" i="26" s="1"/>
  <c r="L95" i="26"/>
  <c r="M95" i="26" s="1" a="1"/>
  <c r="M95" i="26" s="1"/>
  <c r="N95" i="26"/>
  <c r="O95" i="26" s="1"/>
  <c r="P95" i="26" s="1" a="1"/>
  <c r="P95" i="26" s="1"/>
  <c r="L96" i="26"/>
  <c r="M96" i="26" s="1" a="1"/>
  <c r="M96" i="26" s="1"/>
  <c r="N96" i="26"/>
  <c r="O96" i="26" s="1"/>
  <c r="P96" i="26" s="1" a="1"/>
  <c r="P96" i="26" s="1"/>
  <c r="Q96" i="26"/>
  <c r="R96" i="26" s="1" a="1"/>
  <c r="R96" i="26" s="1"/>
  <c r="L97" i="26"/>
  <c r="M97" i="26" s="1" a="1"/>
  <c r="M97" i="26" s="1"/>
  <c r="N97" i="26"/>
  <c r="O97" i="26" s="1"/>
  <c r="P97" i="26" s="1" a="1"/>
  <c r="P97" i="26" s="1"/>
  <c r="Q97" i="26"/>
  <c r="R97" i="26" s="1" a="1"/>
  <c r="R97" i="26" s="1"/>
  <c r="L98" i="26"/>
  <c r="M98" i="26" s="1" a="1"/>
  <c r="M98" i="26" s="1"/>
  <c r="N98" i="26"/>
  <c r="O98" i="26" s="1"/>
  <c r="P98" i="26" s="1" a="1"/>
  <c r="P98" i="26" s="1"/>
  <c r="Q98" i="26"/>
  <c r="R98" i="26" s="1" a="1"/>
  <c r="R98" i="26" s="1"/>
  <c r="L99" i="26"/>
  <c r="M99" i="26" s="1" a="1"/>
  <c r="M99" i="26" s="1"/>
  <c r="N99" i="26"/>
  <c r="O99" i="26" s="1"/>
  <c r="P99" i="26" s="1" a="1"/>
  <c r="P99" i="26" s="1"/>
  <c r="L100" i="26"/>
  <c r="M100" i="26" s="1" a="1"/>
  <c r="M100" i="26" s="1"/>
  <c r="N100" i="26"/>
  <c r="O100" i="26" s="1"/>
  <c r="P100" i="26" s="1" a="1"/>
  <c r="P100" i="26" s="1"/>
  <c r="Q100" i="26"/>
  <c r="R100" i="26" s="1" a="1"/>
  <c r="R100" i="26" s="1"/>
  <c r="L101" i="26"/>
  <c r="M101" i="26" s="1" a="1"/>
  <c r="M101" i="26" s="1"/>
  <c r="N101" i="26"/>
  <c r="O101" i="26" s="1"/>
  <c r="P101" i="26" s="1" a="1"/>
  <c r="P101" i="26" s="1"/>
  <c r="Q101" i="26"/>
  <c r="R101" i="26" s="1" a="1"/>
  <c r="R101" i="26" s="1"/>
  <c r="L102" i="26"/>
  <c r="M102" i="26" s="1" a="1"/>
  <c r="M102" i="26" s="1"/>
  <c r="N102" i="26"/>
  <c r="O102" i="26" s="1"/>
  <c r="P102" i="26" s="1" a="1"/>
  <c r="P102" i="26" s="1"/>
  <c r="Q102" i="26"/>
  <c r="R102" i="26" s="1" a="1"/>
  <c r="R102" i="26" s="1"/>
  <c r="L103" i="26"/>
  <c r="M103" i="26" s="1" a="1"/>
  <c r="M103" i="26" s="1"/>
  <c r="N103" i="26"/>
  <c r="O103" i="26" s="1"/>
  <c r="P103" i="26" s="1" a="1"/>
  <c r="P103" i="26" s="1"/>
  <c r="L104" i="26"/>
  <c r="M104" i="26" s="1" a="1"/>
  <c r="M104" i="26" s="1"/>
  <c r="N104" i="26"/>
  <c r="O104" i="26" s="1"/>
  <c r="P104" i="26" s="1" a="1"/>
  <c r="P104" i="26" s="1"/>
  <c r="Q104" i="26"/>
  <c r="R104" i="26" s="1" a="1"/>
  <c r="R104" i="26" s="1"/>
  <c r="L105" i="26"/>
  <c r="M105" i="26" s="1" a="1"/>
  <c r="M105" i="26" s="1"/>
  <c r="N105" i="26"/>
  <c r="O105" i="26" s="1"/>
  <c r="P105" i="26" s="1" a="1"/>
  <c r="P105" i="26" s="1"/>
  <c r="Q105" i="26"/>
  <c r="R105" i="26" s="1" a="1"/>
  <c r="R105" i="26" s="1"/>
  <c r="L106" i="26"/>
  <c r="M106" i="26" s="1" a="1"/>
  <c r="M106" i="26" s="1"/>
  <c r="N106" i="26"/>
  <c r="O106" i="26" s="1"/>
  <c r="P106" i="26" s="1" a="1"/>
  <c r="P106" i="26" s="1"/>
  <c r="Q106" i="26"/>
  <c r="R106" i="26" s="1" a="1"/>
  <c r="R106" i="26" s="1"/>
  <c r="L107" i="26"/>
  <c r="M107" i="26" s="1" a="1"/>
  <c r="M107" i="26" s="1"/>
  <c r="N107" i="26"/>
  <c r="O107" i="26" s="1"/>
  <c r="P107" i="26" s="1" a="1"/>
  <c r="P107" i="26" s="1"/>
  <c r="Q107" i="26"/>
  <c r="R107" i="26" s="1" a="1"/>
  <c r="R107" i="26" s="1"/>
  <c r="L108" i="26"/>
  <c r="M108" i="26" s="1" a="1"/>
  <c r="M108" i="26" s="1"/>
  <c r="N108" i="26"/>
  <c r="O108" i="26" s="1"/>
  <c r="P108" i="26" s="1" a="1"/>
  <c r="P108" i="26" s="1"/>
  <c r="Q108" i="26"/>
  <c r="R108" i="26" s="1" a="1"/>
  <c r="R108" i="26" s="1"/>
  <c r="L109" i="26"/>
  <c r="M109" i="26" s="1" a="1"/>
  <c r="M109" i="26" s="1"/>
  <c r="N109" i="26"/>
  <c r="O109" i="26" s="1"/>
  <c r="P109" i="26" s="1" a="1"/>
  <c r="P109" i="26" s="1"/>
  <c r="Q109" i="26"/>
  <c r="R109" i="26" s="1" a="1"/>
  <c r="R109" i="26" s="1"/>
  <c r="L110" i="26"/>
  <c r="M110" i="26" s="1" a="1"/>
  <c r="M110" i="26" s="1"/>
  <c r="N110" i="26"/>
  <c r="O110" i="26" s="1"/>
  <c r="P110" i="26" s="1" a="1"/>
  <c r="P110" i="26" s="1"/>
  <c r="Q110" i="26"/>
  <c r="R110" i="26" s="1" a="1"/>
  <c r="R110" i="26" s="1"/>
  <c r="L111" i="26"/>
  <c r="M111" i="26" s="1" a="1"/>
  <c r="M111" i="26" s="1"/>
  <c r="N111" i="26"/>
  <c r="O111" i="26" s="1"/>
  <c r="P111" i="26" s="1" a="1"/>
  <c r="P111" i="26" s="1"/>
  <c r="Q111" i="26"/>
  <c r="R111" i="26" s="1" a="1"/>
  <c r="R111" i="26" s="1"/>
  <c r="L112" i="26"/>
  <c r="M112" i="26" s="1" a="1"/>
  <c r="M112" i="26" s="1"/>
  <c r="N112" i="26"/>
  <c r="O112" i="26" s="1"/>
  <c r="P112" i="26" s="1" a="1"/>
  <c r="P112" i="26" s="1"/>
  <c r="Q112" i="26"/>
  <c r="R112" i="26" s="1" a="1"/>
  <c r="R112" i="26" s="1"/>
  <c r="L113" i="26"/>
  <c r="M113" i="26" s="1" a="1"/>
  <c r="M113" i="26" s="1"/>
  <c r="N113" i="26"/>
  <c r="O113" i="26" s="1"/>
  <c r="P113" i="26" s="1" a="1"/>
  <c r="P113" i="26" s="1"/>
  <c r="Q113" i="26"/>
  <c r="R113" i="26" s="1" a="1"/>
  <c r="R113" i="26" s="1"/>
  <c r="L114" i="26"/>
  <c r="M114" i="26" s="1" a="1"/>
  <c r="M114" i="26" s="1"/>
  <c r="N114" i="26"/>
  <c r="O114" i="26" s="1"/>
  <c r="P114" i="26" s="1" a="1"/>
  <c r="P114" i="26" s="1"/>
  <c r="Q114" i="26"/>
  <c r="R114" i="26" s="1" a="1"/>
  <c r="R114" i="26" s="1"/>
  <c r="L115" i="26"/>
  <c r="M115" i="26" s="1" a="1"/>
  <c r="M115" i="26" s="1"/>
  <c r="N115" i="26"/>
  <c r="O115" i="26" s="1"/>
  <c r="P115" i="26" s="1" a="1"/>
  <c r="P115" i="26" s="1"/>
  <c r="Q115" i="26"/>
  <c r="R115" i="26" s="1" a="1"/>
  <c r="R115" i="26" s="1"/>
  <c r="L116" i="26"/>
  <c r="M116" i="26" s="1" a="1"/>
  <c r="M116" i="26" s="1"/>
  <c r="N116" i="26"/>
  <c r="O116" i="26" s="1"/>
  <c r="P116" i="26" s="1" a="1"/>
  <c r="P116" i="26" s="1"/>
  <c r="Q116" i="26"/>
  <c r="R116" i="26" s="1" a="1"/>
  <c r="R116" i="26" s="1"/>
  <c r="L117" i="26"/>
  <c r="M117" i="26" s="1" a="1"/>
  <c r="M117" i="26" s="1"/>
  <c r="N117" i="26"/>
  <c r="O117" i="26" s="1"/>
  <c r="P117" i="26" s="1" a="1"/>
  <c r="P117" i="26" s="1"/>
  <c r="Q117" i="26"/>
  <c r="R117" i="26" s="1" a="1"/>
  <c r="R117" i="26" s="1"/>
  <c r="L118" i="26"/>
  <c r="M118" i="26" s="1" a="1"/>
  <c r="M118" i="26" s="1"/>
  <c r="N118" i="26"/>
  <c r="O118" i="26" s="1"/>
  <c r="P118" i="26" s="1" a="1"/>
  <c r="P118" i="26" s="1"/>
  <c r="Q118" i="26"/>
  <c r="R118" i="26" s="1" a="1"/>
  <c r="R118" i="26" s="1"/>
  <c r="L119" i="26"/>
  <c r="M119" i="26" s="1" a="1"/>
  <c r="M119" i="26" s="1"/>
  <c r="N119" i="26"/>
  <c r="O119" i="26" s="1"/>
  <c r="P119" i="26" s="1" a="1"/>
  <c r="P119" i="26" s="1"/>
  <c r="Q119" i="26"/>
  <c r="R119" i="26" s="1" a="1"/>
  <c r="R119" i="26" s="1"/>
  <c r="L120" i="26"/>
  <c r="M120" i="26" s="1" a="1"/>
  <c r="M120" i="26" s="1"/>
  <c r="N120" i="26"/>
  <c r="O120" i="26" s="1"/>
  <c r="P120" i="26" s="1" a="1"/>
  <c r="P120" i="26" s="1"/>
  <c r="Q120" i="26"/>
  <c r="R120" i="26" s="1" a="1"/>
  <c r="R120" i="26" s="1"/>
  <c r="L121" i="26"/>
  <c r="M121" i="26" s="1" a="1"/>
  <c r="M121" i="26" s="1"/>
  <c r="N121" i="26"/>
  <c r="O121" i="26" s="1"/>
  <c r="P121" i="26" s="1" a="1"/>
  <c r="P121" i="26" s="1"/>
  <c r="Q121" i="26"/>
  <c r="R121" i="26" s="1" a="1"/>
  <c r="R121" i="26" s="1"/>
  <c r="L122" i="26"/>
  <c r="M122" i="26" s="1" a="1"/>
  <c r="M122" i="26" s="1"/>
  <c r="N122" i="26"/>
  <c r="O122" i="26" s="1"/>
  <c r="P122" i="26" s="1" a="1"/>
  <c r="P122" i="26" s="1"/>
  <c r="Q122" i="26"/>
  <c r="R122" i="26" s="1" a="1"/>
  <c r="R122" i="26" s="1"/>
  <c r="L123" i="26"/>
  <c r="M123" i="26" s="1" a="1"/>
  <c r="M123" i="26" s="1"/>
  <c r="N123" i="26"/>
  <c r="O123" i="26" s="1"/>
  <c r="P123" i="26" s="1" a="1"/>
  <c r="P123" i="26" s="1"/>
  <c r="Q123" i="26"/>
  <c r="R123" i="26" s="1" a="1"/>
  <c r="R123" i="26" s="1"/>
  <c r="L124" i="26"/>
  <c r="M124" i="26" s="1" a="1"/>
  <c r="M124" i="26" s="1"/>
  <c r="N124" i="26"/>
  <c r="O124" i="26" s="1"/>
  <c r="P124" i="26" s="1" a="1"/>
  <c r="P124" i="26" s="1"/>
  <c r="Q124" i="26"/>
  <c r="R124" i="26" s="1" a="1"/>
  <c r="R124" i="26" s="1"/>
  <c r="L125" i="26"/>
  <c r="M125" i="26" s="1" a="1"/>
  <c r="M125" i="26" s="1"/>
  <c r="N125" i="26"/>
  <c r="O125" i="26" s="1"/>
  <c r="P125" i="26" s="1" a="1"/>
  <c r="P125" i="26" s="1"/>
  <c r="Q125" i="26"/>
  <c r="R125" i="26" s="1" a="1"/>
  <c r="R125" i="26" s="1"/>
  <c r="L126" i="26"/>
  <c r="M126" i="26" s="1" a="1"/>
  <c r="M126" i="26" s="1"/>
  <c r="N126" i="26"/>
  <c r="O126" i="26" s="1"/>
  <c r="P126" i="26" s="1" a="1"/>
  <c r="P126" i="26" s="1"/>
  <c r="Q126" i="26"/>
  <c r="R126" i="26" s="1" a="1"/>
  <c r="R126" i="26" s="1"/>
  <c r="L127" i="26"/>
  <c r="M127" i="26" s="1" a="1"/>
  <c r="M127" i="26" s="1"/>
  <c r="N127" i="26"/>
  <c r="O127" i="26" s="1"/>
  <c r="P127" i="26" s="1" a="1"/>
  <c r="P127" i="26" s="1"/>
  <c r="Q127" i="26"/>
  <c r="R127" i="26" s="1" a="1"/>
  <c r="R127" i="26" s="1"/>
  <c r="L128" i="26"/>
  <c r="M128" i="26" s="1" a="1"/>
  <c r="M128" i="26" s="1"/>
  <c r="N128" i="26"/>
  <c r="O128" i="26" s="1"/>
  <c r="P128" i="26" s="1" a="1"/>
  <c r="P128" i="26" s="1"/>
  <c r="Q128" i="26"/>
  <c r="R128" i="26" s="1" a="1"/>
  <c r="R128" i="26" s="1"/>
  <c r="L129" i="26"/>
  <c r="M129" i="26" s="1" a="1"/>
  <c r="M129" i="26" s="1"/>
  <c r="N129" i="26"/>
  <c r="O129" i="26" s="1"/>
  <c r="P129" i="26" s="1" a="1"/>
  <c r="P129" i="26" s="1"/>
  <c r="Q129" i="26"/>
  <c r="R129" i="26" s="1" a="1"/>
  <c r="R129" i="26" s="1"/>
  <c r="L130" i="26"/>
  <c r="M130" i="26" s="1" a="1"/>
  <c r="M130" i="26" s="1"/>
  <c r="N130" i="26"/>
  <c r="O130" i="26" s="1"/>
  <c r="P130" i="26" s="1" a="1"/>
  <c r="P130" i="26" s="1"/>
  <c r="Q130" i="26"/>
  <c r="R130" i="26" s="1" a="1"/>
  <c r="R130" i="26" s="1"/>
  <c r="L131" i="26"/>
  <c r="M131" i="26" s="1" a="1"/>
  <c r="M131" i="26" s="1"/>
  <c r="N131" i="26"/>
  <c r="O131" i="26" s="1"/>
  <c r="P131" i="26" s="1" a="1"/>
  <c r="P131" i="26" s="1"/>
  <c r="Q131" i="26"/>
  <c r="R131" i="26" s="1" a="1"/>
  <c r="R131" i="26" s="1"/>
  <c r="L132" i="26"/>
  <c r="M132" i="26" s="1" a="1"/>
  <c r="M132" i="26" s="1"/>
  <c r="N132" i="26"/>
  <c r="O132" i="26" s="1"/>
  <c r="P132" i="26" s="1" a="1"/>
  <c r="P132" i="26" s="1"/>
  <c r="Q132" i="26"/>
  <c r="R132" i="26" s="1" a="1"/>
  <c r="R132" i="26" s="1"/>
  <c r="L133" i="26"/>
  <c r="M133" i="26" s="1" a="1"/>
  <c r="M133" i="26" s="1"/>
  <c r="N133" i="26"/>
  <c r="O133" i="26" s="1"/>
  <c r="P133" i="26" s="1" a="1"/>
  <c r="P133" i="26" s="1"/>
  <c r="Q133" i="26"/>
  <c r="R133" i="26" s="1" a="1"/>
  <c r="R133" i="26" s="1"/>
  <c r="L134" i="26"/>
  <c r="M134" i="26" s="1" a="1"/>
  <c r="M134" i="26" s="1"/>
  <c r="N134" i="26"/>
  <c r="O134" i="26" s="1"/>
  <c r="P134" i="26" s="1" a="1"/>
  <c r="P134" i="26" s="1"/>
  <c r="Q134" i="26"/>
  <c r="R134" i="26" s="1" a="1"/>
  <c r="R134" i="26" s="1"/>
  <c r="L135" i="26"/>
  <c r="M135" i="26" s="1" a="1"/>
  <c r="M135" i="26" s="1"/>
  <c r="N135" i="26"/>
  <c r="O135" i="26" s="1"/>
  <c r="P135" i="26" s="1" a="1"/>
  <c r="P135" i="26" s="1"/>
  <c r="Q135" i="26"/>
  <c r="R135" i="26" s="1" a="1"/>
  <c r="R135" i="26" s="1"/>
  <c r="L136" i="26"/>
  <c r="M136" i="26" s="1" a="1"/>
  <c r="M136" i="26" s="1"/>
  <c r="N136" i="26"/>
  <c r="O136" i="26" s="1"/>
  <c r="P136" i="26" s="1" a="1"/>
  <c r="P136" i="26" s="1"/>
  <c r="Q136" i="26"/>
  <c r="R136" i="26" s="1" a="1"/>
  <c r="R136" i="26" s="1"/>
  <c r="L137" i="26"/>
  <c r="M137" i="26" s="1" a="1"/>
  <c r="M137" i="26" s="1"/>
  <c r="N137" i="26"/>
  <c r="O137" i="26" s="1"/>
  <c r="P137" i="26" s="1" a="1"/>
  <c r="P137" i="26" s="1"/>
  <c r="Q137" i="26"/>
  <c r="R137" i="26" s="1" a="1"/>
  <c r="R137" i="26" s="1"/>
  <c r="L138" i="26"/>
  <c r="M138" i="26" s="1" a="1"/>
  <c r="M138" i="26" s="1"/>
  <c r="N138" i="26"/>
  <c r="O138" i="26" s="1"/>
  <c r="P138" i="26" s="1" a="1"/>
  <c r="P138" i="26" s="1"/>
  <c r="Q138" i="26"/>
  <c r="R138" i="26" s="1" a="1"/>
  <c r="R138" i="26" s="1"/>
  <c r="L139" i="26"/>
  <c r="M139" i="26" s="1" a="1"/>
  <c r="M139" i="26" s="1"/>
  <c r="N139" i="26"/>
  <c r="O139" i="26" s="1"/>
  <c r="P139" i="26" s="1" a="1"/>
  <c r="P139" i="26" s="1"/>
  <c r="Q139" i="26"/>
  <c r="R139" i="26" s="1" a="1"/>
  <c r="R139" i="26" s="1"/>
  <c r="L140" i="26"/>
  <c r="M140" i="26" s="1" a="1"/>
  <c r="M140" i="26" s="1"/>
  <c r="N140" i="26"/>
  <c r="O140" i="26" s="1"/>
  <c r="P140" i="26" s="1" a="1"/>
  <c r="P140" i="26" s="1"/>
  <c r="Q140" i="26"/>
  <c r="R140" i="26" s="1" a="1"/>
  <c r="R140" i="26" s="1"/>
  <c r="L141" i="26"/>
  <c r="M141" i="26" s="1" a="1"/>
  <c r="M141" i="26" s="1"/>
  <c r="N141" i="26"/>
  <c r="O141" i="26" s="1"/>
  <c r="P141" i="26" s="1" a="1"/>
  <c r="P141" i="26" s="1"/>
  <c r="Q141" i="26"/>
  <c r="R141" i="26" s="1" a="1"/>
  <c r="R141" i="26" s="1"/>
  <c r="L142" i="26"/>
  <c r="M142" i="26" s="1" a="1"/>
  <c r="M142" i="26" s="1"/>
  <c r="N142" i="26"/>
  <c r="O142" i="26" s="1"/>
  <c r="P142" i="26" s="1" a="1"/>
  <c r="P142" i="26" s="1"/>
  <c r="Q142" i="26"/>
  <c r="R142" i="26" s="1" a="1"/>
  <c r="R142" i="26" s="1"/>
  <c r="L143" i="26"/>
  <c r="M143" i="26" s="1" a="1"/>
  <c r="M143" i="26" s="1"/>
  <c r="N143" i="26"/>
  <c r="O143" i="26" s="1"/>
  <c r="P143" i="26" s="1" a="1"/>
  <c r="P143" i="26" s="1"/>
  <c r="Q143" i="26"/>
  <c r="R143" i="26" s="1" a="1"/>
  <c r="R143" i="26" s="1"/>
  <c r="L144" i="26"/>
  <c r="M144" i="26" s="1" a="1"/>
  <c r="M144" i="26" s="1"/>
  <c r="N144" i="26"/>
  <c r="O144" i="26" s="1"/>
  <c r="P144" i="26" s="1" a="1"/>
  <c r="P144" i="26" s="1"/>
  <c r="Q144" i="26"/>
  <c r="R144" i="26" s="1" a="1"/>
  <c r="R144" i="26" s="1"/>
  <c r="L145" i="26"/>
  <c r="M145" i="26" s="1" a="1"/>
  <c r="M145" i="26" s="1"/>
  <c r="N145" i="26"/>
  <c r="O145" i="26" s="1"/>
  <c r="P145" i="26" s="1" a="1"/>
  <c r="P145" i="26" s="1"/>
  <c r="Q145" i="26"/>
  <c r="R145" i="26" s="1" a="1"/>
  <c r="R145" i="26" s="1"/>
  <c r="L146" i="26"/>
  <c r="M146" i="26" s="1" a="1"/>
  <c r="M146" i="26" s="1"/>
  <c r="N146" i="26"/>
  <c r="O146" i="26" s="1"/>
  <c r="P146" i="26" s="1" a="1"/>
  <c r="P146" i="26" s="1"/>
  <c r="Q146" i="26"/>
  <c r="R146" i="26" s="1" a="1"/>
  <c r="R146" i="26" s="1"/>
  <c r="L147" i="26"/>
  <c r="M147" i="26" s="1" a="1"/>
  <c r="M147" i="26" s="1"/>
  <c r="N147" i="26"/>
  <c r="O147" i="26" s="1"/>
  <c r="P147" i="26" s="1" a="1"/>
  <c r="P147" i="26" s="1"/>
  <c r="Q147" i="26"/>
  <c r="R147" i="26" s="1" a="1"/>
  <c r="R147" i="26" s="1"/>
  <c r="L148" i="26"/>
  <c r="M148" i="26" s="1" a="1"/>
  <c r="M148" i="26" s="1"/>
  <c r="N148" i="26"/>
  <c r="O148" i="26" s="1"/>
  <c r="P148" i="26" s="1" a="1"/>
  <c r="P148" i="26" s="1"/>
  <c r="Q148" i="26"/>
  <c r="R148" i="26" s="1" a="1"/>
  <c r="R148" i="26" s="1"/>
  <c r="L149" i="26"/>
  <c r="M149" i="26" s="1" a="1"/>
  <c r="M149" i="26" s="1"/>
  <c r="N149" i="26"/>
  <c r="O149" i="26" s="1"/>
  <c r="P149" i="26" s="1" a="1"/>
  <c r="P149" i="26" s="1"/>
  <c r="Q149" i="26"/>
  <c r="R149" i="26" s="1" a="1"/>
  <c r="R149" i="26" s="1"/>
  <c r="L150" i="26"/>
  <c r="M150" i="26" s="1" a="1"/>
  <c r="M150" i="26" s="1"/>
  <c r="N150" i="26"/>
  <c r="O150" i="26" s="1"/>
  <c r="P150" i="26" s="1" a="1"/>
  <c r="P150" i="26" s="1"/>
  <c r="L151" i="26"/>
  <c r="M151" i="26" s="1" a="1"/>
  <c r="M151" i="26" s="1"/>
  <c r="N151" i="26"/>
  <c r="O151" i="26" s="1"/>
  <c r="P151" i="26" s="1" a="1"/>
  <c r="P151" i="26" s="1"/>
  <c r="L152" i="26"/>
  <c r="M152" i="26" s="1" a="1"/>
  <c r="M152" i="26" s="1"/>
  <c r="N152" i="26"/>
  <c r="O152" i="26" s="1"/>
  <c r="P152" i="26" s="1" a="1"/>
  <c r="P152" i="26" s="1"/>
  <c r="Q152" i="26"/>
  <c r="R152" i="26" s="1" a="1"/>
  <c r="R152" i="26" s="1"/>
  <c r="L153" i="26"/>
  <c r="M153" i="26" s="1" a="1"/>
  <c r="M153" i="26" s="1"/>
  <c r="N153" i="26"/>
  <c r="O153" i="26" s="1"/>
  <c r="P153" i="26" s="1" a="1"/>
  <c r="P153" i="26" s="1"/>
  <c r="Q153" i="26"/>
  <c r="R153" i="26" s="1" a="1"/>
  <c r="R153" i="26" s="1"/>
  <c r="L154" i="26"/>
  <c r="M154" i="26" s="1" a="1"/>
  <c r="M154" i="26" s="1"/>
  <c r="N154" i="26"/>
  <c r="O154" i="26" s="1"/>
  <c r="P154" i="26" s="1" a="1"/>
  <c r="P154" i="26" s="1"/>
  <c r="Q154" i="26"/>
  <c r="R154" i="26" s="1" a="1"/>
  <c r="R154" i="26" s="1"/>
  <c r="L155" i="26"/>
  <c r="M155" i="26" s="1" a="1"/>
  <c r="M155" i="26" s="1"/>
  <c r="N155" i="26"/>
  <c r="O155" i="26" s="1"/>
  <c r="P155" i="26" s="1" a="1"/>
  <c r="P155" i="26" s="1"/>
  <c r="Q155" i="26"/>
  <c r="R155" i="26" s="1" a="1"/>
  <c r="R155" i="26" s="1"/>
  <c r="L156" i="26"/>
  <c r="M156" i="26" s="1" a="1"/>
  <c r="M156" i="26" s="1"/>
  <c r="N156" i="26"/>
  <c r="O156" i="26" s="1"/>
  <c r="P156" i="26" s="1" a="1"/>
  <c r="P156" i="26" s="1"/>
  <c r="Q156" i="26"/>
  <c r="R156" i="26" s="1" a="1"/>
  <c r="R156" i="26" s="1"/>
  <c r="L157" i="26"/>
  <c r="M157" i="26" s="1" a="1"/>
  <c r="M157" i="26" s="1"/>
  <c r="N157" i="26"/>
  <c r="O157" i="26" s="1"/>
  <c r="P157" i="26" s="1" a="1"/>
  <c r="P157" i="26" s="1"/>
  <c r="Q157" i="26"/>
  <c r="R157" i="26" s="1" a="1"/>
  <c r="R157" i="26" s="1"/>
  <c r="L158" i="26"/>
  <c r="M158" i="26" s="1" a="1"/>
  <c r="M158" i="26" s="1"/>
  <c r="N158" i="26"/>
  <c r="O158" i="26" s="1"/>
  <c r="P158" i="26" s="1" a="1"/>
  <c r="P158" i="26" s="1"/>
  <c r="L159" i="26"/>
  <c r="M159" i="26" s="1" a="1"/>
  <c r="M159" i="26" s="1"/>
  <c r="N159" i="26"/>
  <c r="O159" i="26" s="1"/>
  <c r="P159" i="26" s="1" a="1"/>
  <c r="P159" i="26" s="1"/>
  <c r="Q159" i="26"/>
  <c r="R159" i="26" s="1" a="1"/>
  <c r="R159" i="26" s="1"/>
  <c r="L160" i="26"/>
  <c r="M160" i="26" s="1" a="1"/>
  <c r="M160" i="26" s="1"/>
  <c r="N160" i="26"/>
  <c r="O160" i="26" s="1"/>
  <c r="P160" i="26" s="1" a="1"/>
  <c r="P160" i="26" s="1"/>
  <c r="Q160" i="26"/>
  <c r="R160" i="26" s="1" a="1"/>
  <c r="R160" i="26" s="1"/>
  <c r="L161" i="26"/>
  <c r="M161" i="26" s="1" a="1"/>
  <c r="M161" i="26" s="1"/>
  <c r="N161" i="26"/>
  <c r="O161" i="26" s="1"/>
  <c r="P161" i="26" s="1" a="1"/>
  <c r="P161" i="26" s="1"/>
  <c r="Q161" i="26"/>
  <c r="R161" i="26" s="1" a="1"/>
  <c r="R161" i="26" s="1"/>
  <c r="L162" i="26"/>
  <c r="M162" i="26" s="1" a="1"/>
  <c r="M162" i="26" s="1"/>
  <c r="N162" i="26"/>
  <c r="O162" i="26" s="1"/>
  <c r="P162" i="26" s="1" a="1"/>
  <c r="P162" i="26" s="1"/>
  <c r="Q162" i="26"/>
  <c r="R162" i="26" s="1" a="1"/>
  <c r="R162" i="26" s="1"/>
  <c r="L163" i="26"/>
  <c r="M163" i="26" s="1" a="1"/>
  <c r="M163" i="26" s="1"/>
  <c r="N163" i="26"/>
  <c r="O163" i="26" s="1"/>
  <c r="P163" i="26" s="1" a="1"/>
  <c r="P163" i="26" s="1"/>
  <c r="Q163" i="26"/>
  <c r="R163" i="26" s="1" a="1"/>
  <c r="R163" i="26" s="1"/>
  <c r="L164" i="26"/>
  <c r="M164" i="26" s="1" a="1"/>
  <c r="M164" i="26" s="1"/>
  <c r="N164" i="26"/>
  <c r="O164" i="26" s="1"/>
  <c r="P164" i="26" s="1" a="1"/>
  <c r="P164" i="26" s="1"/>
  <c r="Q164" i="26"/>
  <c r="R164" i="26" s="1" a="1"/>
  <c r="R164" i="26" s="1"/>
  <c r="L165" i="26"/>
  <c r="M165" i="26" s="1" a="1"/>
  <c r="M165" i="26" s="1"/>
  <c r="N165" i="26"/>
  <c r="O165" i="26" s="1"/>
  <c r="P165" i="26" s="1" a="1"/>
  <c r="P165" i="26" s="1"/>
  <c r="Q165" i="26"/>
  <c r="R165" i="26" s="1" a="1"/>
  <c r="R165" i="26" s="1"/>
  <c r="L166" i="26"/>
  <c r="M166" i="26" s="1" a="1"/>
  <c r="M166" i="26" s="1"/>
  <c r="N166" i="26"/>
  <c r="O166" i="26" s="1"/>
  <c r="P166" i="26" s="1" a="1"/>
  <c r="P166" i="26" s="1"/>
  <c r="Q166" i="26"/>
  <c r="R166" i="26" s="1" a="1"/>
  <c r="R166" i="26" s="1"/>
  <c r="L167" i="26"/>
  <c r="M167" i="26" s="1" a="1"/>
  <c r="M167" i="26" s="1"/>
  <c r="N167" i="26"/>
  <c r="O167" i="26"/>
  <c r="P167" i="26" s="1" a="1"/>
  <c r="P167" i="26" s="1"/>
  <c r="Q167" i="26"/>
  <c r="R167" i="26" s="1" a="1"/>
  <c r="R167" i="26" s="1"/>
  <c r="L168" i="26"/>
  <c r="M168" i="26" s="1" a="1"/>
  <c r="M168" i="26" s="1"/>
  <c r="N168" i="26"/>
  <c r="O168" i="26" s="1"/>
  <c r="P168" i="26" s="1" a="1"/>
  <c r="P168" i="26" s="1"/>
  <c r="Q168" i="26"/>
  <c r="R168" i="26" s="1" a="1"/>
  <c r="R168" i="26" s="1"/>
  <c r="L169" i="26"/>
  <c r="M169" i="26" s="1" a="1"/>
  <c r="M169" i="26" s="1"/>
  <c r="N169" i="26"/>
  <c r="O169" i="26" s="1"/>
  <c r="P169" i="26" s="1" a="1"/>
  <c r="P169" i="26" s="1"/>
  <c r="Q169" i="26"/>
  <c r="R169" i="26" s="1" a="1"/>
  <c r="R169" i="26" s="1"/>
  <c r="L170" i="26"/>
  <c r="M170" i="26" s="1" a="1"/>
  <c r="M170" i="26" s="1"/>
  <c r="N170" i="26"/>
  <c r="O170" i="26" s="1"/>
  <c r="P170" i="26" s="1" a="1"/>
  <c r="P170" i="26" s="1"/>
  <c r="Q170" i="26"/>
  <c r="R170" i="26" s="1" a="1"/>
  <c r="R170" i="26" s="1"/>
  <c r="L171" i="26"/>
  <c r="M171" i="26" s="1" a="1"/>
  <c r="M171" i="26" s="1"/>
  <c r="N171" i="26"/>
  <c r="O171" i="26" s="1"/>
  <c r="P171" i="26" s="1" a="1"/>
  <c r="P171" i="26" s="1"/>
  <c r="Q171" i="26"/>
  <c r="R171" i="26" s="1" a="1"/>
  <c r="R171" i="26" s="1"/>
  <c r="L172" i="26"/>
  <c r="M172" i="26" s="1" a="1"/>
  <c r="M172" i="26" s="1"/>
  <c r="N172" i="26"/>
  <c r="O172" i="26" s="1"/>
  <c r="P172" i="26" s="1" a="1"/>
  <c r="P172" i="26" s="1"/>
  <c r="Q172" i="26"/>
  <c r="R172" i="26" s="1" a="1"/>
  <c r="R172" i="26" s="1"/>
  <c r="L173" i="26"/>
  <c r="M173" i="26" s="1" a="1"/>
  <c r="M173" i="26" s="1"/>
  <c r="N173" i="26"/>
  <c r="O173" i="26" s="1"/>
  <c r="P173" i="26" s="1" a="1"/>
  <c r="P173" i="26" s="1"/>
  <c r="Q173" i="26"/>
  <c r="R173" i="26" s="1" a="1"/>
  <c r="R173" i="26" s="1"/>
  <c r="L174" i="26"/>
  <c r="M174" i="26" s="1" a="1"/>
  <c r="M174" i="26" s="1"/>
  <c r="N174" i="26"/>
  <c r="O174" i="26" s="1"/>
  <c r="P174" i="26" s="1" a="1"/>
  <c r="P174" i="26" s="1"/>
  <c r="Q174" i="26"/>
  <c r="R174" i="26" s="1" a="1"/>
  <c r="R174" i="26" s="1"/>
  <c r="L175" i="26"/>
  <c r="M175" i="26" s="1" a="1"/>
  <c r="M175" i="26" s="1"/>
  <c r="N175" i="26"/>
  <c r="O175" i="26" s="1"/>
  <c r="P175" i="26" s="1" a="1"/>
  <c r="P175" i="26" s="1"/>
  <c r="Q175" i="26"/>
  <c r="R175" i="26" s="1" a="1"/>
  <c r="R175" i="26" s="1"/>
  <c r="L176" i="26"/>
  <c r="M176" i="26" s="1" a="1"/>
  <c r="M176" i="26" s="1"/>
  <c r="N176" i="26"/>
  <c r="O176" i="26" s="1"/>
  <c r="P176" i="26" s="1" a="1"/>
  <c r="P176" i="26" s="1"/>
  <c r="Q176" i="26"/>
  <c r="R176" i="26" s="1" a="1"/>
  <c r="R176" i="26" s="1"/>
  <c r="L177" i="26"/>
  <c r="M177" i="26" s="1" a="1"/>
  <c r="M177" i="26" s="1"/>
  <c r="N177" i="26"/>
  <c r="O177" i="26" s="1"/>
  <c r="P177" i="26" s="1" a="1"/>
  <c r="P177" i="26" s="1"/>
  <c r="Q177" i="26"/>
  <c r="R177" i="26" s="1" a="1"/>
  <c r="R177" i="26" s="1"/>
  <c r="L178" i="26"/>
  <c r="M178" i="26" s="1" a="1"/>
  <c r="M178" i="26" s="1"/>
  <c r="N178" i="26"/>
  <c r="O178" i="26" s="1"/>
  <c r="P178" i="26" s="1" a="1"/>
  <c r="P178" i="26" s="1"/>
  <c r="Q178" i="26"/>
  <c r="R178" i="26" s="1" a="1"/>
  <c r="R178" i="26" s="1"/>
  <c r="L179" i="26"/>
  <c r="M179" i="26" s="1" a="1"/>
  <c r="M179" i="26" s="1"/>
  <c r="N179" i="26"/>
  <c r="O179" i="26" s="1"/>
  <c r="P179" i="26" s="1" a="1"/>
  <c r="P179" i="26" s="1"/>
  <c r="Q179" i="26"/>
  <c r="R179" i="26" s="1" a="1"/>
  <c r="R179" i="26" s="1"/>
  <c r="L180" i="26"/>
  <c r="M180" i="26" s="1" a="1"/>
  <c r="M180" i="26" s="1"/>
  <c r="N180" i="26"/>
  <c r="O180" i="26" s="1"/>
  <c r="P180" i="26" s="1" a="1"/>
  <c r="P180" i="26" s="1"/>
  <c r="Q180" i="26"/>
  <c r="R180" i="26" s="1" a="1"/>
  <c r="R180" i="26" s="1"/>
  <c r="L181" i="26"/>
  <c r="M181" i="26" s="1" a="1"/>
  <c r="M181" i="26" s="1"/>
  <c r="N181" i="26"/>
  <c r="O181" i="26" s="1"/>
  <c r="P181" i="26" s="1" a="1"/>
  <c r="P181" i="26" s="1"/>
  <c r="Q181" i="26"/>
  <c r="R181" i="26" s="1" a="1"/>
  <c r="R181" i="26" s="1"/>
  <c r="L182" i="26"/>
  <c r="M182" i="26" s="1" a="1"/>
  <c r="M182" i="26" s="1"/>
  <c r="N182" i="26"/>
  <c r="O182" i="26" s="1"/>
  <c r="P182" i="26" s="1" a="1"/>
  <c r="P182" i="26" s="1"/>
  <c r="Q182" i="26"/>
  <c r="R182" i="26" s="1" a="1"/>
  <c r="R182" i="26" s="1"/>
  <c r="L183" i="26"/>
  <c r="M183" i="26" s="1" a="1"/>
  <c r="M183" i="26" s="1"/>
  <c r="N183" i="26"/>
  <c r="O183" i="26" s="1"/>
  <c r="P183" i="26" s="1" a="1"/>
  <c r="P183" i="26" s="1"/>
  <c r="Q183" i="26"/>
  <c r="R183" i="26" s="1" a="1"/>
  <c r="R183" i="26" s="1"/>
  <c r="L184" i="26"/>
  <c r="M184" i="26" s="1" a="1"/>
  <c r="M184" i="26" s="1"/>
  <c r="N184" i="26"/>
  <c r="O184" i="26" s="1"/>
  <c r="P184" i="26" s="1" a="1"/>
  <c r="P184" i="26" s="1"/>
  <c r="Q184" i="26"/>
  <c r="R184" i="26" s="1" a="1"/>
  <c r="R184" i="26" s="1"/>
  <c r="L185" i="26"/>
  <c r="M185" i="26" s="1" a="1"/>
  <c r="M185" i="26" s="1"/>
  <c r="N185" i="26"/>
  <c r="O185" i="26" s="1"/>
  <c r="P185" i="26" s="1" a="1"/>
  <c r="P185" i="26" s="1"/>
  <c r="Q185" i="26"/>
  <c r="R185" i="26" s="1" a="1"/>
  <c r="R185" i="26" s="1"/>
  <c r="L186" i="26"/>
  <c r="M186" i="26" s="1" a="1"/>
  <c r="M186" i="26" s="1"/>
  <c r="N186" i="26"/>
  <c r="O186" i="26" s="1"/>
  <c r="P186" i="26" s="1" a="1"/>
  <c r="P186" i="26" s="1"/>
  <c r="Q186" i="26"/>
  <c r="R186" i="26" s="1" a="1"/>
  <c r="R186" i="26" s="1"/>
  <c r="L187" i="26"/>
  <c r="M187" i="26" s="1" a="1"/>
  <c r="M187" i="26" s="1"/>
  <c r="N187" i="26"/>
  <c r="O187" i="26" s="1"/>
  <c r="P187" i="26" s="1" a="1"/>
  <c r="P187" i="26" s="1"/>
  <c r="Q187" i="26"/>
  <c r="R187" i="26" s="1" a="1"/>
  <c r="R187" i="26" s="1"/>
  <c r="L188" i="26"/>
  <c r="M188" i="26" s="1" a="1"/>
  <c r="M188" i="26" s="1"/>
  <c r="N188" i="26"/>
  <c r="O188" i="26" s="1"/>
  <c r="P188" i="26" s="1" a="1"/>
  <c r="P188" i="26" s="1"/>
  <c r="Q188" i="26"/>
  <c r="R188" i="26" s="1" a="1"/>
  <c r="R188" i="26" s="1"/>
  <c r="L189" i="26"/>
  <c r="M189" i="26" s="1" a="1"/>
  <c r="M189" i="26" s="1"/>
  <c r="N189" i="26"/>
  <c r="O189" i="26" s="1"/>
  <c r="P189" i="26" s="1" a="1"/>
  <c r="P189" i="26" s="1"/>
  <c r="Q189" i="26"/>
  <c r="R189" i="26" s="1" a="1"/>
  <c r="R189" i="26" s="1"/>
  <c r="L190" i="26"/>
  <c r="M190" i="26" s="1" a="1"/>
  <c r="M190" i="26" s="1"/>
  <c r="N190" i="26"/>
  <c r="O190" i="26" s="1"/>
  <c r="P190" i="26" s="1" a="1"/>
  <c r="P190" i="26" s="1"/>
  <c r="Q190" i="26"/>
  <c r="R190" i="26" s="1" a="1"/>
  <c r="R190" i="26" s="1"/>
  <c r="L191" i="26"/>
  <c r="M191" i="26" s="1" a="1"/>
  <c r="M191" i="26" s="1"/>
  <c r="N191" i="26"/>
  <c r="O191" i="26"/>
  <c r="P191" i="26" s="1" a="1"/>
  <c r="P191" i="26" s="1"/>
  <c r="Q191" i="26"/>
  <c r="R191" i="26" s="1" a="1"/>
  <c r="R191" i="26" s="1"/>
  <c r="L192" i="26"/>
  <c r="M192" i="26" s="1" a="1"/>
  <c r="M192" i="26" s="1"/>
  <c r="N192" i="26"/>
  <c r="O192" i="26" s="1"/>
  <c r="P192" i="26" s="1" a="1"/>
  <c r="P192" i="26" s="1"/>
  <c r="Q192" i="26"/>
  <c r="R192" i="26" s="1" a="1"/>
  <c r="R192" i="26" s="1"/>
  <c r="L193" i="26"/>
  <c r="M193" i="26" s="1" a="1"/>
  <c r="M193" i="26" s="1"/>
  <c r="N193" i="26"/>
  <c r="O193" i="26" s="1"/>
  <c r="P193" i="26" s="1" a="1"/>
  <c r="P193" i="26" s="1"/>
  <c r="Q193" i="26"/>
  <c r="R193" i="26" s="1" a="1"/>
  <c r="R193" i="26" s="1"/>
  <c r="L194" i="26"/>
  <c r="M194" i="26" s="1" a="1"/>
  <c r="M194" i="26" s="1"/>
  <c r="N194" i="26"/>
  <c r="O194" i="26" s="1"/>
  <c r="P194" i="26" s="1" a="1"/>
  <c r="P194" i="26" s="1"/>
  <c r="Q194" i="26"/>
  <c r="R194" i="26" s="1" a="1"/>
  <c r="R194" i="26" s="1"/>
  <c r="L195" i="26"/>
  <c r="M195" i="26" s="1" a="1"/>
  <c r="M195" i="26" s="1"/>
  <c r="N195" i="26"/>
  <c r="O195" i="26" s="1"/>
  <c r="P195" i="26" s="1" a="1"/>
  <c r="P195" i="26" s="1"/>
  <c r="Q195" i="26"/>
  <c r="R195" i="26" s="1" a="1"/>
  <c r="R195" i="26" s="1"/>
  <c r="L196" i="26"/>
  <c r="M196" i="26" s="1" a="1"/>
  <c r="M196" i="26" s="1"/>
  <c r="N196" i="26"/>
  <c r="O196" i="26" s="1"/>
  <c r="P196" i="26" s="1" a="1"/>
  <c r="P196" i="26" s="1"/>
  <c r="Q196" i="26"/>
  <c r="R196" i="26" s="1" a="1"/>
  <c r="R196" i="26" s="1"/>
  <c r="L197" i="26"/>
  <c r="M197" i="26" s="1" a="1"/>
  <c r="M197" i="26" s="1"/>
  <c r="N197" i="26"/>
  <c r="O197" i="26" s="1"/>
  <c r="P197" i="26" s="1" a="1"/>
  <c r="P197" i="26" s="1"/>
  <c r="Q197" i="26"/>
  <c r="R197" i="26" s="1" a="1"/>
  <c r="R197" i="26" s="1"/>
  <c r="L198" i="26"/>
  <c r="M198" i="26" s="1" a="1"/>
  <c r="M198" i="26" s="1"/>
  <c r="N198" i="26"/>
  <c r="O198" i="26" s="1"/>
  <c r="P198" i="26" s="1" a="1"/>
  <c r="P198" i="26" s="1"/>
  <c r="Q198" i="26"/>
  <c r="R198" i="26" s="1" a="1"/>
  <c r="R198" i="26" s="1"/>
  <c r="L199" i="26"/>
  <c r="M199" i="26" s="1" a="1"/>
  <c r="M199" i="26" s="1"/>
  <c r="N199" i="26"/>
  <c r="O199" i="26" s="1"/>
  <c r="P199" i="26" s="1" a="1"/>
  <c r="P199" i="26" s="1"/>
  <c r="Q199" i="26"/>
  <c r="R199" i="26" s="1" a="1"/>
  <c r="R199" i="26" s="1"/>
  <c r="L200" i="26"/>
  <c r="M200" i="26" s="1" a="1"/>
  <c r="M200" i="26" s="1"/>
  <c r="N200" i="26"/>
  <c r="O200" i="26" s="1"/>
  <c r="P200" i="26" s="1" a="1"/>
  <c r="P200" i="26" s="1"/>
  <c r="Q200" i="26"/>
  <c r="R200" i="26" s="1" a="1"/>
  <c r="R200" i="26" s="1"/>
  <c r="L201" i="26"/>
  <c r="M201" i="26" s="1" a="1"/>
  <c r="M201" i="26" s="1"/>
  <c r="N201" i="26"/>
  <c r="O201" i="26"/>
  <c r="P201" i="26" s="1" a="1"/>
  <c r="P201" i="26" s="1"/>
  <c r="Q201" i="26"/>
  <c r="R201" i="26" s="1" a="1"/>
  <c r="R201" i="26" s="1"/>
  <c r="L202" i="26"/>
  <c r="M202" i="26" s="1" a="1"/>
  <c r="M202" i="26" s="1"/>
  <c r="N202" i="26"/>
  <c r="O202" i="26" s="1"/>
  <c r="P202" i="26" s="1" a="1"/>
  <c r="P202" i="26" s="1"/>
  <c r="Q202" i="26"/>
  <c r="R202" i="26" s="1" a="1"/>
  <c r="R202" i="26" s="1"/>
  <c r="L203" i="26"/>
  <c r="M203" i="26" s="1" a="1"/>
  <c r="M203" i="26" s="1"/>
  <c r="N203" i="26"/>
  <c r="O203" i="26"/>
  <c r="P203" i="26" s="1" a="1"/>
  <c r="P203" i="26" s="1"/>
  <c r="Q203" i="26"/>
  <c r="R203" i="26" s="1" a="1"/>
  <c r="R203" i="26" s="1"/>
  <c r="L204" i="26"/>
  <c r="M204" i="26" s="1" a="1"/>
  <c r="M204" i="26" s="1"/>
  <c r="N204" i="26"/>
  <c r="O204" i="26" s="1"/>
  <c r="P204" i="26" s="1" a="1"/>
  <c r="P204" i="26" s="1"/>
  <c r="Q204" i="26"/>
  <c r="R204" i="26" s="1" a="1"/>
  <c r="R204" i="26" s="1"/>
  <c r="L205" i="26"/>
  <c r="M205" i="26" s="1" a="1"/>
  <c r="M205" i="26" s="1"/>
  <c r="N205" i="26"/>
  <c r="O205" i="26" s="1"/>
  <c r="P205" i="26" s="1" a="1"/>
  <c r="P205" i="26" s="1"/>
  <c r="Q205" i="26"/>
  <c r="R205" i="26" s="1" a="1"/>
  <c r="R205" i="26" s="1"/>
  <c r="L206" i="26"/>
  <c r="M206" i="26" s="1" a="1"/>
  <c r="M206" i="26" s="1"/>
  <c r="N206" i="26"/>
  <c r="O206" i="26" s="1"/>
  <c r="P206" i="26" s="1" a="1"/>
  <c r="P206" i="26" s="1"/>
  <c r="Q206" i="26"/>
  <c r="R206" i="26" s="1" a="1"/>
  <c r="R206" i="26" s="1"/>
  <c r="L207" i="26"/>
  <c r="M207" i="26" s="1" a="1"/>
  <c r="M207" i="26" s="1"/>
  <c r="N207" i="26"/>
  <c r="O207" i="26" s="1"/>
  <c r="P207" i="26" s="1" a="1"/>
  <c r="P207" i="26" s="1"/>
  <c r="Q207" i="26"/>
  <c r="R207" i="26" s="1" a="1"/>
  <c r="R207" i="26" s="1"/>
  <c r="L208" i="26"/>
  <c r="M208" i="26" s="1" a="1"/>
  <c r="M208" i="26" s="1"/>
  <c r="N208" i="26"/>
  <c r="O208" i="26" s="1"/>
  <c r="P208" i="26" s="1" a="1"/>
  <c r="P208" i="26" s="1"/>
  <c r="Q208" i="26"/>
  <c r="R208" i="26" s="1" a="1"/>
  <c r="R208" i="26" s="1"/>
  <c r="L209" i="26"/>
  <c r="M209" i="26" s="1" a="1"/>
  <c r="M209" i="26" s="1"/>
  <c r="N209" i="26"/>
  <c r="O209" i="26" s="1"/>
  <c r="P209" i="26" s="1" a="1"/>
  <c r="P209" i="26" s="1"/>
  <c r="Q209" i="26"/>
  <c r="R209" i="26" s="1" a="1"/>
  <c r="R209" i="26" s="1"/>
  <c r="L210" i="26"/>
  <c r="M210" i="26" s="1" a="1"/>
  <c r="M210" i="26" s="1"/>
  <c r="N210" i="26"/>
  <c r="O210" i="26" s="1"/>
  <c r="P210" i="26" s="1" a="1"/>
  <c r="P210" i="26" s="1"/>
  <c r="Q210" i="26"/>
  <c r="R210" i="26" s="1" a="1"/>
  <c r="R210" i="26" s="1"/>
  <c r="L211" i="26"/>
  <c r="M211" i="26" s="1" a="1"/>
  <c r="M211" i="26" s="1"/>
  <c r="N211" i="26"/>
  <c r="O211" i="26" s="1"/>
  <c r="P211" i="26" s="1" a="1"/>
  <c r="P211" i="26" s="1"/>
  <c r="Q211" i="26"/>
  <c r="R211" i="26" s="1" a="1"/>
  <c r="R211" i="26" s="1"/>
  <c r="L212" i="26"/>
  <c r="M212" i="26" s="1" a="1"/>
  <c r="M212" i="26" s="1"/>
  <c r="N212" i="26"/>
  <c r="O212" i="26" s="1"/>
  <c r="P212" i="26" s="1" a="1"/>
  <c r="P212" i="26" s="1"/>
  <c r="Q212" i="26"/>
  <c r="R212" i="26" s="1" a="1"/>
  <c r="R212" i="26" s="1"/>
  <c r="L213" i="26"/>
  <c r="M213" i="26" s="1" a="1"/>
  <c r="M213" i="26" s="1"/>
  <c r="N213" i="26"/>
  <c r="O213" i="26" s="1"/>
  <c r="P213" i="26" s="1" a="1"/>
  <c r="P213" i="26" s="1"/>
  <c r="Q213" i="26"/>
  <c r="R213" i="26" s="1" a="1"/>
  <c r="R213" i="26" s="1"/>
  <c r="L214" i="26"/>
  <c r="M214" i="26" a="1"/>
  <c r="M214" i="26" s="1"/>
  <c r="N214" i="26"/>
  <c r="O214" i="26" s="1"/>
  <c r="P214" i="26" s="1" a="1"/>
  <c r="P214" i="26" s="1"/>
  <c r="Q214" i="26"/>
  <c r="R214" i="26" s="1" a="1"/>
  <c r="R214" i="26" s="1"/>
  <c r="L215" i="26"/>
  <c r="M215" i="26" s="1" a="1"/>
  <c r="M215" i="26" s="1"/>
  <c r="N215" i="26"/>
  <c r="O215" i="26" s="1"/>
  <c r="P215" i="26" s="1" a="1"/>
  <c r="P215" i="26" s="1"/>
  <c r="Q215" i="26"/>
  <c r="R215" i="26" s="1" a="1"/>
  <c r="R215" i="26" s="1"/>
  <c r="L216" i="26"/>
  <c r="M216" i="26" s="1" a="1"/>
  <c r="M216" i="26" s="1"/>
  <c r="N216" i="26"/>
  <c r="O216" i="26" s="1"/>
  <c r="P216" i="26" s="1" a="1"/>
  <c r="P216" i="26" s="1"/>
  <c r="Q216" i="26"/>
  <c r="R216" i="26" s="1" a="1"/>
  <c r="R216" i="26" s="1"/>
  <c r="L217" i="26"/>
  <c r="M217" i="26" s="1" a="1"/>
  <c r="M217" i="26" s="1"/>
  <c r="N217" i="26"/>
  <c r="O217" i="26" s="1"/>
  <c r="P217" i="26" s="1" a="1"/>
  <c r="P217" i="26" s="1"/>
  <c r="Q217" i="26"/>
  <c r="R217" i="26" s="1" a="1"/>
  <c r="R217" i="26" s="1"/>
  <c r="L218" i="26"/>
  <c r="M218" i="26" s="1" a="1"/>
  <c r="M218" i="26" s="1"/>
  <c r="N218" i="26"/>
  <c r="O218" i="26" s="1"/>
  <c r="P218" i="26" s="1" a="1"/>
  <c r="P218" i="26" s="1"/>
  <c r="Q218" i="26"/>
  <c r="R218" i="26" s="1" a="1"/>
  <c r="R218" i="26" s="1"/>
  <c r="L219" i="26"/>
  <c r="M219" i="26" s="1" a="1"/>
  <c r="M219" i="26" s="1"/>
  <c r="N219" i="26"/>
  <c r="O219" i="26" s="1"/>
  <c r="P219" i="26" s="1" a="1"/>
  <c r="P219" i="26" s="1"/>
  <c r="Q219" i="26"/>
  <c r="R219" i="26" s="1" a="1"/>
  <c r="R219" i="26" s="1"/>
  <c r="L220" i="26"/>
  <c r="M220" i="26" s="1" a="1"/>
  <c r="M220" i="26" s="1"/>
  <c r="N220" i="26"/>
  <c r="O220" i="26" s="1"/>
  <c r="P220" i="26" s="1" a="1"/>
  <c r="P220" i="26" s="1"/>
  <c r="Q220" i="26"/>
  <c r="R220" i="26" s="1" a="1"/>
  <c r="R220" i="26" s="1"/>
  <c r="L221" i="26"/>
  <c r="M221" i="26" s="1" a="1"/>
  <c r="M221" i="26" s="1"/>
  <c r="N221" i="26"/>
  <c r="O221" i="26"/>
  <c r="P221" i="26" s="1" a="1"/>
  <c r="P221" i="26" s="1"/>
  <c r="Q221" i="26"/>
  <c r="R221" i="26" s="1" a="1"/>
  <c r="R221" i="26" s="1"/>
  <c r="L222" i="26"/>
  <c r="M222" i="26" s="1" a="1"/>
  <c r="M222" i="26" s="1"/>
  <c r="N222" i="26"/>
  <c r="O222" i="26" s="1"/>
  <c r="P222" i="26" s="1" a="1"/>
  <c r="P222" i="26" s="1"/>
  <c r="Q222" i="26"/>
  <c r="R222" i="26" s="1" a="1"/>
  <c r="R222" i="26" s="1"/>
  <c r="L223" i="26"/>
  <c r="M223" i="26" s="1" a="1"/>
  <c r="M223" i="26" s="1"/>
  <c r="N223" i="26"/>
  <c r="O223" i="26" s="1"/>
  <c r="P223" i="26" s="1" a="1"/>
  <c r="P223" i="26" s="1"/>
  <c r="Q223" i="26"/>
  <c r="R223" i="26" s="1" a="1"/>
  <c r="R223" i="26" s="1"/>
  <c r="L224" i="26"/>
  <c r="M224" i="26" s="1" a="1"/>
  <c r="M224" i="26" s="1"/>
  <c r="N224" i="26"/>
  <c r="O224" i="26" s="1"/>
  <c r="P224" i="26" s="1" a="1"/>
  <c r="P224" i="26" s="1"/>
  <c r="Q224" i="26"/>
  <c r="R224" i="26" s="1" a="1"/>
  <c r="R224" i="26" s="1"/>
  <c r="L225" i="26"/>
  <c r="M225" i="26" s="1" a="1"/>
  <c r="M225" i="26" s="1"/>
  <c r="N225" i="26"/>
  <c r="O225" i="26" s="1"/>
  <c r="P225" i="26" s="1" a="1"/>
  <c r="P225" i="26" s="1"/>
  <c r="Q225" i="26"/>
  <c r="R225" i="26" s="1" a="1"/>
  <c r="R225" i="26" s="1"/>
  <c r="L226" i="26"/>
  <c r="M226" i="26" s="1" a="1"/>
  <c r="M226" i="26" s="1"/>
  <c r="N226" i="26"/>
  <c r="O226" i="26" s="1"/>
  <c r="P226" i="26" s="1" a="1"/>
  <c r="P226" i="26" s="1"/>
  <c r="Q226" i="26"/>
  <c r="R226" i="26" s="1" a="1"/>
  <c r="R226" i="26" s="1"/>
  <c r="L227" i="26"/>
  <c r="M227" i="26" s="1" a="1"/>
  <c r="M227" i="26" s="1"/>
  <c r="N227" i="26"/>
  <c r="O227" i="26"/>
  <c r="P227" i="26" s="1" a="1"/>
  <c r="P227" i="26" s="1"/>
  <c r="Q227" i="26"/>
  <c r="R227" i="26" s="1" a="1"/>
  <c r="R227" i="26" s="1"/>
  <c r="L228" i="26"/>
  <c r="M228" i="26" s="1" a="1"/>
  <c r="M228" i="26" s="1"/>
  <c r="N228" i="26"/>
  <c r="O228" i="26" s="1"/>
  <c r="P228" i="26" s="1" a="1"/>
  <c r="P228" i="26" s="1"/>
  <c r="Q228" i="26"/>
  <c r="R228" i="26" s="1" a="1"/>
  <c r="R228" i="26" s="1"/>
  <c r="L229" i="26"/>
  <c r="M229" i="26" s="1" a="1"/>
  <c r="M229" i="26" s="1"/>
  <c r="N229" i="26"/>
  <c r="O229" i="26" s="1"/>
  <c r="P229" i="26" s="1" a="1"/>
  <c r="P229" i="26" s="1"/>
  <c r="Q229" i="26"/>
  <c r="R229" i="26" s="1" a="1"/>
  <c r="R229" i="26" s="1"/>
  <c r="L230" i="26"/>
  <c r="M230" i="26" s="1" a="1"/>
  <c r="M230" i="26" s="1"/>
  <c r="N230" i="26"/>
  <c r="O230" i="26" s="1"/>
  <c r="P230" i="26" s="1" a="1"/>
  <c r="P230" i="26" s="1"/>
  <c r="Q230" i="26"/>
  <c r="R230" i="26" s="1" a="1"/>
  <c r="R230" i="26" s="1"/>
  <c r="L231" i="26"/>
  <c r="M231" i="26" s="1" a="1"/>
  <c r="M231" i="26" s="1"/>
  <c r="N231" i="26"/>
  <c r="O231" i="26" s="1"/>
  <c r="P231" i="26" s="1" a="1"/>
  <c r="P231" i="26" s="1"/>
  <c r="Q231" i="26"/>
  <c r="R231" i="26" s="1" a="1"/>
  <c r="R231" i="26" s="1"/>
  <c r="L232" i="26"/>
  <c r="M232" i="26" s="1" a="1"/>
  <c r="M232" i="26" s="1"/>
  <c r="N232" i="26"/>
  <c r="O232" i="26" s="1"/>
  <c r="P232" i="26" s="1" a="1"/>
  <c r="P232" i="26" s="1"/>
  <c r="Q232" i="26"/>
  <c r="R232" i="26" s="1" a="1"/>
  <c r="R232" i="26" s="1"/>
  <c r="L233" i="26"/>
  <c r="M233" i="26" s="1" a="1"/>
  <c r="M233" i="26" s="1"/>
  <c r="N233" i="26"/>
  <c r="O233" i="26" s="1"/>
  <c r="P233" i="26" s="1" a="1"/>
  <c r="P233" i="26" s="1"/>
  <c r="Q233" i="26"/>
  <c r="R233" i="26" s="1" a="1"/>
  <c r="R233" i="26" s="1"/>
  <c r="L234" i="26"/>
  <c r="M234" i="26" s="1" a="1"/>
  <c r="M234" i="26" s="1"/>
  <c r="N234" i="26"/>
  <c r="O234" i="26" s="1"/>
  <c r="P234" i="26" s="1" a="1"/>
  <c r="P234" i="26" s="1"/>
  <c r="Q234" i="26"/>
  <c r="R234" i="26" s="1" a="1"/>
  <c r="R234" i="26" s="1"/>
  <c r="L235" i="26"/>
  <c r="M235" i="26" s="1" a="1"/>
  <c r="M235" i="26" s="1"/>
  <c r="N235" i="26"/>
  <c r="O235" i="26" s="1"/>
  <c r="P235" i="26" s="1" a="1"/>
  <c r="P235" i="26" s="1"/>
  <c r="Q235" i="26"/>
  <c r="R235" i="26" s="1" a="1"/>
  <c r="R235" i="26" s="1"/>
  <c r="L236" i="26"/>
  <c r="M236" i="26" s="1" a="1"/>
  <c r="M236" i="26" s="1"/>
  <c r="N236" i="26"/>
  <c r="O236" i="26" s="1"/>
  <c r="P236" i="26" s="1" a="1"/>
  <c r="P236" i="26" s="1"/>
  <c r="Q236" i="26"/>
  <c r="R236" i="26" s="1" a="1"/>
  <c r="R236" i="26" s="1"/>
  <c r="L237" i="26"/>
  <c r="M237" i="26" s="1" a="1"/>
  <c r="M237" i="26" s="1"/>
  <c r="N237" i="26"/>
  <c r="O237" i="26" s="1"/>
  <c r="P237" i="26" s="1" a="1"/>
  <c r="P237" i="26" s="1"/>
  <c r="Q237" i="26"/>
  <c r="R237" i="26" s="1" a="1"/>
  <c r="R237" i="26" s="1"/>
  <c r="L238" i="26"/>
  <c r="M238" i="26" s="1" a="1"/>
  <c r="M238" i="26" s="1"/>
  <c r="N238" i="26"/>
  <c r="O238" i="26" s="1"/>
  <c r="P238" i="26" s="1" a="1"/>
  <c r="P238" i="26" s="1"/>
  <c r="Q238" i="26"/>
  <c r="R238" i="26" s="1" a="1"/>
  <c r="R238" i="26" s="1"/>
  <c r="L239" i="26"/>
  <c r="M239" i="26" s="1" a="1"/>
  <c r="M239" i="26" s="1"/>
  <c r="N239" i="26"/>
  <c r="O239" i="26" s="1"/>
  <c r="P239" i="26" s="1" a="1"/>
  <c r="P239" i="26" s="1"/>
  <c r="L240" i="26"/>
  <c r="M240" i="26" s="1" a="1"/>
  <c r="M240" i="26" s="1"/>
  <c r="N240" i="26"/>
  <c r="O240" i="26" s="1"/>
  <c r="P240" i="26" s="1" a="1"/>
  <c r="P240" i="26" s="1"/>
  <c r="Q240" i="26"/>
  <c r="R240" i="26" s="1" a="1"/>
  <c r="R240" i="26" s="1"/>
  <c r="L241" i="26"/>
  <c r="M241" i="26" s="1" a="1"/>
  <c r="M241" i="26" s="1"/>
  <c r="N241" i="26"/>
  <c r="O241" i="26" s="1"/>
  <c r="P241" i="26" s="1" a="1"/>
  <c r="P241" i="26" s="1"/>
  <c r="Q241" i="26"/>
  <c r="R241" i="26" s="1" a="1"/>
  <c r="R241" i="26" s="1"/>
  <c r="L242" i="26"/>
  <c r="M242" i="26" s="1" a="1"/>
  <c r="M242" i="26" s="1"/>
  <c r="N242" i="26"/>
  <c r="O242" i="26" s="1"/>
  <c r="P242" i="26" s="1" a="1"/>
  <c r="P242" i="26" s="1"/>
  <c r="Q242" i="26"/>
  <c r="R242" i="26" s="1" a="1"/>
  <c r="R242" i="26" s="1"/>
  <c r="L243" i="26"/>
  <c r="M243" i="26" s="1" a="1"/>
  <c r="M243" i="26" s="1"/>
  <c r="N243" i="26"/>
  <c r="O243" i="26" s="1"/>
  <c r="P243" i="26" s="1" a="1"/>
  <c r="P243" i="26" s="1"/>
  <c r="Q243" i="26"/>
  <c r="R243" i="26" s="1" a="1"/>
  <c r="R243" i="26" s="1"/>
  <c r="L244" i="26"/>
  <c r="M244" i="26" s="1" a="1"/>
  <c r="M244" i="26" s="1"/>
  <c r="N244" i="26"/>
  <c r="O244" i="26" s="1"/>
  <c r="P244" i="26" s="1" a="1"/>
  <c r="P244" i="26" s="1"/>
  <c r="Q244" i="26"/>
  <c r="R244" i="26" s="1" a="1"/>
  <c r="R244" i="26" s="1"/>
  <c r="L245" i="26"/>
  <c r="M245" i="26" s="1" a="1"/>
  <c r="M245" i="26" s="1"/>
  <c r="N245" i="26"/>
  <c r="O245" i="26" s="1"/>
  <c r="P245" i="26" s="1" a="1"/>
  <c r="P245" i="26" s="1"/>
  <c r="Q245" i="26"/>
  <c r="R245" i="26" s="1" a="1"/>
  <c r="R245" i="26" s="1"/>
  <c r="L246" i="26"/>
  <c r="M246" i="26" s="1" a="1"/>
  <c r="M246" i="26" s="1"/>
  <c r="N246" i="26"/>
  <c r="O246" i="26" s="1"/>
  <c r="P246" i="26" s="1" a="1"/>
  <c r="P246" i="26" s="1"/>
  <c r="Q246" i="26"/>
  <c r="R246" i="26" s="1" a="1"/>
  <c r="R246" i="26" s="1"/>
  <c r="L247" i="26"/>
  <c r="M247" i="26" s="1" a="1"/>
  <c r="M247" i="26" s="1"/>
  <c r="N247" i="26"/>
  <c r="O247" i="26" s="1"/>
  <c r="P247" i="26" s="1" a="1"/>
  <c r="P247" i="26" s="1"/>
  <c r="Q247" i="26"/>
  <c r="R247" i="26" s="1" a="1"/>
  <c r="R247" i="26" s="1"/>
  <c r="L248" i="26"/>
  <c r="M248" i="26" s="1" a="1"/>
  <c r="M248" i="26" s="1"/>
  <c r="N248" i="26"/>
  <c r="O248" i="26" s="1"/>
  <c r="P248" i="26" s="1" a="1"/>
  <c r="P248" i="26" s="1"/>
  <c r="Q248" i="26"/>
  <c r="R248" i="26" s="1" a="1"/>
  <c r="R248" i="26" s="1"/>
  <c r="L249" i="26"/>
  <c r="M249" i="26" s="1" a="1"/>
  <c r="M249" i="26" s="1"/>
  <c r="N249" i="26"/>
  <c r="O249" i="26" s="1"/>
  <c r="P249" i="26" s="1" a="1"/>
  <c r="P249" i="26" s="1"/>
  <c r="Q249" i="26"/>
  <c r="R249" i="26" s="1" a="1"/>
  <c r="R249" i="26" s="1"/>
  <c r="L250" i="26"/>
  <c r="M250" i="26" s="1" a="1"/>
  <c r="M250" i="26" s="1"/>
  <c r="N250" i="26"/>
  <c r="O250" i="26" s="1"/>
  <c r="P250" i="26" s="1" a="1"/>
  <c r="P250" i="26" s="1"/>
  <c r="Q250" i="26"/>
  <c r="R250" i="26" s="1" a="1"/>
  <c r="R250" i="26" s="1"/>
  <c r="L251" i="26"/>
  <c r="M251" i="26" s="1" a="1"/>
  <c r="M251" i="26" s="1"/>
  <c r="N251" i="26"/>
  <c r="O251" i="26" s="1"/>
  <c r="P251" i="26" s="1" a="1"/>
  <c r="P251" i="26" s="1"/>
  <c r="Q251" i="26"/>
  <c r="R251" i="26" s="1" a="1"/>
  <c r="R251" i="26" s="1"/>
  <c r="L252" i="26"/>
  <c r="M252" i="26" s="1" a="1"/>
  <c r="M252" i="26" s="1"/>
  <c r="N252" i="26"/>
  <c r="O252" i="26" s="1"/>
  <c r="P252" i="26" s="1" a="1"/>
  <c r="P252" i="26" s="1"/>
  <c r="Q252" i="26"/>
  <c r="R252" i="26" s="1" a="1"/>
  <c r="R252" i="26" s="1"/>
  <c r="L253" i="26"/>
  <c r="M253" i="26" s="1" a="1"/>
  <c r="M253" i="26" s="1"/>
  <c r="N253" i="26"/>
  <c r="O253" i="26" s="1"/>
  <c r="P253" i="26" s="1" a="1"/>
  <c r="P253" i="26" s="1"/>
  <c r="Q253" i="26"/>
  <c r="R253" i="26" s="1" a="1"/>
  <c r="R253" i="26" s="1"/>
  <c r="L254" i="26"/>
  <c r="M254" i="26" s="1" a="1"/>
  <c r="M254" i="26" s="1"/>
  <c r="N254" i="26"/>
  <c r="O254" i="26" s="1"/>
  <c r="P254" i="26" s="1" a="1"/>
  <c r="P254" i="26" s="1"/>
  <c r="Q254" i="26"/>
  <c r="R254" i="26" s="1" a="1"/>
  <c r="R254" i="26" s="1"/>
  <c r="L255" i="26"/>
  <c r="M255" i="26" s="1" a="1"/>
  <c r="M255" i="26" s="1"/>
  <c r="N255" i="26"/>
  <c r="O255" i="26" s="1"/>
  <c r="P255" i="26" s="1" a="1"/>
  <c r="P255" i="26" s="1"/>
  <c r="L256" i="26"/>
  <c r="M256" i="26" s="1" a="1"/>
  <c r="M256" i="26" s="1"/>
  <c r="N256" i="26"/>
  <c r="O256" i="26" s="1"/>
  <c r="P256" i="26" s="1" a="1"/>
  <c r="P256" i="26" s="1"/>
  <c r="Q256" i="26"/>
  <c r="R256" i="26" s="1" a="1"/>
  <c r="R256" i="26" s="1"/>
  <c r="L257" i="26"/>
  <c r="M257" i="26" s="1" a="1"/>
  <c r="M257" i="26" s="1"/>
  <c r="N257" i="26"/>
  <c r="O257" i="26" s="1"/>
  <c r="P257" i="26" s="1" a="1"/>
  <c r="P257" i="26" s="1"/>
  <c r="Q257" i="26"/>
  <c r="R257" i="26" s="1" a="1"/>
  <c r="R257" i="26" s="1"/>
  <c r="L258" i="26"/>
  <c r="M258" i="26" s="1" a="1"/>
  <c r="M258" i="26" s="1"/>
  <c r="N258" i="26"/>
  <c r="O258" i="26" s="1"/>
  <c r="P258" i="26" s="1" a="1"/>
  <c r="P258" i="26" s="1"/>
  <c r="Q258" i="26"/>
  <c r="R258" i="26" s="1" a="1"/>
  <c r="R258" i="26" s="1"/>
  <c r="L259" i="26"/>
  <c r="M259" i="26" s="1" a="1"/>
  <c r="M259" i="26" s="1"/>
  <c r="N259" i="26"/>
  <c r="O259" i="26" s="1"/>
  <c r="P259" i="26" s="1" a="1"/>
  <c r="P259" i="26" s="1"/>
  <c r="Q259" i="26"/>
  <c r="R259" i="26" s="1" a="1"/>
  <c r="R259" i="26" s="1"/>
  <c r="L260" i="26"/>
  <c r="M260" i="26" s="1" a="1"/>
  <c r="M260" i="26" s="1"/>
  <c r="N260" i="26"/>
  <c r="O260" i="26" s="1"/>
  <c r="P260" i="26" s="1" a="1"/>
  <c r="P260" i="26" s="1"/>
  <c r="L261" i="26"/>
  <c r="M261" i="26" s="1" a="1"/>
  <c r="M261" i="26" s="1"/>
  <c r="N261" i="26"/>
  <c r="O261" i="26" s="1"/>
  <c r="P261" i="26" s="1" a="1"/>
  <c r="P261" i="26" s="1"/>
  <c r="Q261" i="26"/>
  <c r="R261" i="26" s="1" a="1"/>
  <c r="R261" i="26" s="1"/>
  <c r="L262" i="26"/>
  <c r="M262" i="26" s="1" a="1"/>
  <c r="M262" i="26" s="1"/>
  <c r="N262" i="26"/>
  <c r="O262" i="26" s="1"/>
  <c r="P262" i="26" s="1" a="1"/>
  <c r="P262" i="26" s="1"/>
  <c r="Q262" i="26"/>
  <c r="R262" i="26" s="1" a="1"/>
  <c r="R262" i="26" s="1"/>
  <c r="L263" i="26"/>
  <c r="M263" i="26" s="1" a="1"/>
  <c r="M263" i="26" s="1"/>
  <c r="N263" i="26"/>
  <c r="O263" i="26" s="1"/>
  <c r="P263" i="26" s="1" a="1"/>
  <c r="P263" i="26" s="1"/>
  <c r="Q263" i="26"/>
  <c r="R263" i="26" s="1" a="1"/>
  <c r="R263" i="26" s="1"/>
  <c r="L264" i="26"/>
  <c r="M264" i="26" s="1" a="1"/>
  <c r="M264" i="26" s="1"/>
  <c r="N264" i="26"/>
  <c r="O264" i="26" s="1"/>
  <c r="P264" i="26" s="1" a="1"/>
  <c r="P264" i="26" s="1"/>
  <c r="Q264" i="26"/>
  <c r="R264" i="26" s="1" a="1"/>
  <c r="R264" i="26" s="1"/>
  <c r="L265" i="26"/>
  <c r="M265" i="26" s="1" a="1"/>
  <c r="M265" i="26" s="1"/>
  <c r="N265" i="26"/>
  <c r="O265" i="26" s="1"/>
  <c r="P265" i="26" s="1" a="1"/>
  <c r="P265" i="26" s="1"/>
  <c r="Q265" i="26"/>
  <c r="R265" i="26" s="1" a="1"/>
  <c r="R265" i="26" s="1"/>
  <c r="L266" i="26"/>
  <c r="M266" i="26" s="1" a="1"/>
  <c r="M266" i="26" s="1"/>
  <c r="N266" i="26"/>
  <c r="O266" i="26" s="1"/>
  <c r="P266" i="26" s="1" a="1"/>
  <c r="P266" i="26" s="1"/>
  <c r="Q266" i="26"/>
  <c r="R266" i="26" s="1" a="1"/>
  <c r="R266" i="26" s="1"/>
  <c r="L267" i="26"/>
  <c r="M267" i="26" s="1" a="1"/>
  <c r="M267" i="26" s="1"/>
  <c r="N267" i="26"/>
  <c r="O267" i="26" s="1"/>
  <c r="P267" i="26" s="1" a="1"/>
  <c r="P267" i="26" s="1"/>
  <c r="Q267" i="26"/>
  <c r="R267" i="26" s="1" a="1"/>
  <c r="R267" i="26" s="1"/>
  <c r="L268" i="26"/>
  <c r="M268" i="26" s="1" a="1"/>
  <c r="M268" i="26" s="1"/>
  <c r="N268" i="26"/>
  <c r="O268" i="26" s="1"/>
  <c r="P268" i="26" s="1" a="1"/>
  <c r="P268" i="26" s="1"/>
  <c r="Q268" i="26"/>
  <c r="R268" i="26" s="1" a="1"/>
  <c r="R268" i="26" s="1"/>
  <c r="L269" i="26"/>
  <c r="M269" i="26" s="1" a="1"/>
  <c r="M269" i="26" s="1"/>
  <c r="N269" i="26"/>
  <c r="O269" i="26" s="1"/>
  <c r="P269" i="26" s="1" a="1"/>
  <c r="P269" i="26" s="1"/>
  <c r="Q269" i="26"/>
  <c r="R269" i="26" s="1" a="1"/>
  <c r="R269" i="26" s="1"/>
  <c r="L270" i="26"/>
  <c r="M270" i="26" s="1" a="1"/>
  <c r="M270" i="26" s="1"/>
  <c r="N270" i="26"/>
  <c r="O270" i="26" s="1"/>
  <c r="P270" i="26" s="1" a="1"/>
  <c r="P270" i="26" s="1"/>
  <c r="Q270" i="26"/>
  <c r="R270" i="26" s="1" a="1"/>
  <c r="R270" i="26" s="1"/>
  <c r="L271" i="26"/>
  <c r="M271" i="26" s="1" a="1"/>
  <c r="M271" i="26" s="1"/>
  <c r="N271" i="26"/>
  <c r="O271" i="26"/>
  <c r="P271" i="26" s="1" a="1"/>
  <c r="P271" i="26" s="1"/>
  <c r="L272" i="26"/>
  <c r="M272" i="26" s="1" a="1"/>
  <c r="M272" i="26" s="1"/>
  <c r="N272" i="26"/>
  <c r="O272" i="26" s="1"/>
  <c r="P272" i="26" s="1" a="1"/>
  <c r="P272" i="26" s="1"/>
  <c r="Q272" i="26"/>
  <c r="R272" i="26" s="1" a="1"/>
  <c r="R272" i="26" s="1"/>
  <c r="L273" i="26"/>
  <c r="M273" i="26" s="1" a="1"/>
  <c r="M273" i="26" s="1"/>
  <c r="N273" i="26"/>
  <c r="O273" i="26"/>
  <c r="P273" i="26" s="1" a="1"/>
  <c r="P273" i="26" s="1"/>
  <c r="Q273" i="26"/>
  <c r="R273" i="26" s="1" a="1"/>
  <c r="R273" i="26" s="1"/>
  <c r="L274" i="26"/>
  <c r="M274" i="26" s="1" a="1"/>
  <c r="M274" i="26" s="1"/>
  <c r="N274" i="26"/>
  <c r="O274" i="26" s="1"/>
  <c r="P274" i="26" s="1" a="1"/>
  <c r="P274" i="26" s="1"/>
  <c r="Q274" i="26"/>
  <c r="R274" i="26" s="1" a="1"/>
  <c r="R274" i="26" s="1"/>
  <c r="L275" i="26"/>
  <c r="M275" i="26" s="1" a="1"/>
  <c r="M275" i="26" s="1"/>
  <c r="N275" i="26"/>
  <c r="O275" i="26" s="1"/>
  <c r="P275" i="26" s="1" a="1"/>
  <c r="P275" i="26" s="1"/>
  <c r="Q275" i="26"/>
  <c r="R275" i="26" s="1" a="1"/>
  <c r="R275" i="26" s="1"/>
  <c r="L276" i="26"/>
  <c r="M276" i="26" s="1" a="1"/>
  <c r="M276" i="26" s="1"/>
  <c r="N276" i="26"/>
  <c r="O276" i="26"/>
  <c r="P276" i="26" s="1" a="1"/>
  <c r="P276" i="26" s="1"/>
  <c r="Q276" i="26"/>
  <c r="R276" i="26" s="1" a="1"/>
  <c r="R276" i="26" s="1"/>
  <c r="L277" i="26"/>
  <c r="M277" i="26" s="1" a="1"/>
  <c r="M277" i="26" s="1"/>
  <c r="N277" i="26"/>
  <c r="O277" i="26" s="1"/>
  <c r="P277" i="26" s="1" a="1"/>
  <c r="P277" i="26" s="1"/>
  <c r="Q277" i="26"/>
  <c r="R277" i="26" s="1" a="1"/>
  <c r="R277" i="26" s="1"/>
  <c r="L278" i="26"/>
  <c r="M278" i="26" s="1" a="1"/>
  <c r="M278" i="26" s="1"/>
  <c r="N278" i="26"/>
  <c r="O278" i="26" s="1"/>
  <c r="P278" i="26" s="1" a="1"/>
  <c r="P278" i="26" s="1"/>
  <c r="Q278" i="26"/>
  <c r="R278" i="26" s="1" a="1"/>
  <c r="R278" i="26" s="1"/>
  <c r="L279" i="26"/>
  <c r="M279" i="26" s="1" a="1"/>
  <c r="M279" i="26" s="1"/>
  <c r="N279" i="26"/>
  <c r="O279" i="26" s="1"/>
  <c r="P279" i="26" s="1" a="1"/>
  <c r="P279" i="26" s="1"/>
  <c r="Q279" i="26"/>
  <c r="R279" i="26" s="1" a="1"/>
  <c r="R279" i="26" s="1"/>
  <c r="L280" i="26"/>
  <c r="M280" i="26" s="1" a="1"/>
  <c r="M280" i="26" s="1"/>
  <c r="N280" i="26"/>
  <c r="O280" i="26" s="1"/>
  <c r="P280" i="26" s="1" a="1"/>
  <c r="P280" i="26" s="1"/>
  <c r="Q280" i="26"/>
  <c r="R280" i="26" s="1" a="1"/>
  <c r="R280" i="26" s="1"/>
  <c r="L281" i="26"/>
  <c r="M281" i="26" s="1" a="1"/>
  <c r="M281" i="26" s="1"/>
  <c r="N281" i="26"/>
  <c r="O281" i="26" s="1"/>
  <c r="P281" i="26" s="1" a="1"/>
  <c r="P281" i="26" s="1"/>
  <c r="Q281" i="26"/>
  <c r="R281" i="26" s="1" a="1"/>
  <c r="R281" i="26" s="1"/>
  <c r="L282" i="26"/>
  <c r="M282" i="26" s="1" a="1"/>
  <c r="M282" i="26" s="1"/>
  <c r="N282" i="26"/>
  <c r="O282" i="26" s="1"/>
  <c r="P282" i="26" s="1" a="1"/>
  <c r="P282" i="26" s="1"/>
  <c r="Q282" i="26"/>
  <c r="R282" i="26" s="1" a="1"/>
  <c r="R282" i="26" s="1"/>
  <c r="L283" i="26"/>
  <c r="M283" i="26" s="1" a="1"/>
  <c r="M283" i="26" s="1"/>
  <c r="N283" i="26"/>
  <c r="O283" i="26" s="1"/>
  <c r="P283" i="26" s="1" a="1"/>
  <c r="P283" i="26" s="1"/>
  <c r="Q283" i="26"/>
  <c r="R283" i="26" s="1" a="1"/>
  <c r="R283" i="26" s="1"/>
  <c r="L284" i="26"/>
  <c r="M284" i="26" s="1" a="1"/>
  <c r="M284" i="26" s="1"/>
  <c r="N284" i="26"/>
  <c r="O284" i="26" s="1"/>
  <c r="P284" i="26" s="1" a="1"/>
  <c r="P284" i="26" s="1"/>
  <c r="Q284" i="26"/>
  <c r="R284" i="26" s="1" a="1"/>
  <c r="R284" i="26" s="1"/>
  <c r="L285" i="26"/>
  <c r="M285" i="26" s="1" a="1"/>
  <c r="M285" i="26" s="1"/>
  <c r="N285" i="26"/>
  <c r="O285" i="26" s="1"/>
  <c r="P285" i="26" s="1" a="1"/>
  <c r="P285" i="26" s="1"/>
  <c r="Q285" i="26"/>
  <c r="R285" i="26" s="1" a="1"/>
  <c r="R285" i="26" s="1"/>
  <c r="L286" i="26"/>
  <c r="M286" i="26" s="1" a="1"/>
  <c r="M286" i="26" s="1"/>
  <c r="N286" i="26"/>
  <c r="O286" i="26" s="1"/>
  <c r="P286" i="26" s="1" a="1"/>
  <c r="P286" i="26" s="1"/>
  <c r="Q286" i="26"/>
  <c r="R286" i="26" s="1" a="1"/>
  <c r="R286" i="26" s="1"/>
  <c r="L287" i="26"/>
  <c r="M287" i="26" s="1" a="1"/>
  <c r="M287" i="26" s="1"/>
  <c r="N287" i="26"/>
  <c r="O287" i="26" s="1"/>
  <c r="P287" i="26" s="1" a="1"/>
  <c r="P287" i="26" s="1"/>
  <c r="L288" i="26"/>
  <c r="M288" i="26" s="1" a="1"/>
  <c r="M288" i="26" s="1"/>
  <c r="N288" i="26"/>
  <c r="O288" i="26" s="1"/>
  <c r="P288" i="26" s="1" a="1"/>
  <c r="P288" i="26" s="1"/>
  <c r="Q288" i="26"/>
  <c r="R288" i="26" s="1" a="1"/>
  <c r="R288" i="26" s="1"/>
  <c r="L289" i="26"/>
  <c r="M289" i="26" s="1" a="1"/>
  <c r="M289" i="26" s="1"/>
  <c r="N289" i="26"/>
  <c r="O289" i="26" s="1"/>
  <c r="P289" i="26" s="1" a="1"/>
  <c r="P289" i="26" s="1"/>
  <c r="Q289" i="26"/>
  <c r="R289" i="26" s="1" a="1"/>
  <c r="R289" i="26" s="1"/>
  <c r="L290" i="26"/>
  <c r="M290" i="26" s="1" a="1"/>
  <c r="M290" i="26" s="1"/>
  <c r="N290" i="26"/>
  <c r="O290" i="26" s="1"/>
  <c r="P290" i="26" s="1" a="1"/>
  <c r="P290" i="26" s="1"/>
  <c r="Q290" i="26"/>
  <c r="R290" i="26" s="1" a="1"/>
  <c r="R290" i="26" s="1"/>
  <c r="L291" i="26"/>
  <c r="M291" i="26" s="1" a="1"/>
  <c r="M291" i="26" s="1"/>
  <c r="N291" i="26"/>
  <c r="O291" i="26" s="1"/>
  <c r="P291" i="26" s="1" a="1"/>
  <c r="P291" i="26" s="1"/>
  <c r="L292" i="26"/>
  <c r="M292" i="26" s="1" a="1"/>
  <c r="M292" i="26" s="1"/>
  <c r="N292" i="26"/>
  <c r="O292" i="26" s="1"/>
  <c r="P292" i="26" s="1" a="1"/>
  <c r="P292" i="26" s="1"/>
  <c r="Q292" i="26"/>
  <c r="R292" i="26" s="1" a="1"/>
  <c r="R292" i="26" s="1"/>
  <c r="L293" i="26"/>
  <c r="M293" i="26" s="1" a="1"/>
  <c r="M293" i="26" s="1"/>
  <c r="N293" i="26"/>
  <c r="O293" i="26" s="1"/>
  <c r="P293" i="26" s="1" a="1"/>
  <c r="P293" i="26" s="1"/>
  <c r="Q293" i="26"/>
  <c r="R293" i="26" s="1" a="1"/>
  <c r="R293" i="26" s="1"/>
  <c r="L294" i="26"/>
  <c r="M294" i="26" s="1" a="1"/>
  <c r="M294" i="26" s="1"/>
  <c r="N294" i="26"/>
  <c r="O294" i="26" s="1"/>
  <c r="P294" i="26" s="1" a="1"/>
  <c r="P294" i="26" s="1"/>
  <c r="L295" i="26"/>
  <c r="M295" i="26" s="1" a="1"/>
  <c r="M295" i="26" s="1"/>
  <c r="N295" i="26"/>
  <c r="O295" i="26" s="1"/>
  <c r="P295" i="26" s="1" a="1"/>
  <c r="P295" i="26" s="1"/>
  <c r="L296" i="26"/>
  <c r="M296" i="26" s="1" a="1"/>
  <c r="M296" i="26" s="1"/>
  <c r="N296" i="26"/>
  <c r="O296" i="26" s="1"/>
  <c r="P296" i="26" s="1" a="1"/>
  <c r="P296" i="26" s="1"/>
  <c r="Q296" i="26"/>
  <c r="R296" i="26" s="1" a="1"/>
  <c r="R296" i="26" s="1"/>
  <c r="L297" i="26"/>
  <c r="M297" i="26" s="1" a="1"/>
  <c r="M297" i="26" s="1"/>
  <c r="N297" i="26"/>
  <c r="O297" i="26" s="1"/>
  <c r="P297" i="26" s="1" a="1"/>
  <c r="P297" i="26" s="1"/>
  <c r="Q297" i="26"/>
  <c r="R297" i="26" a="1"/>
  <c r="R297" i="26" s="1"/>
  <c r="L298" i="26"/>
  <c r="M298" i="26" s="1" a="1"/>
  <c r="M298" i="26" s="1"/>
  <c r="N298" i="26"/>
  <c r="O298" i="26" s="1"/>
  <c r="P298" i="26" s="1" a="1"/>
  <c r="P298" i="26" s="1"/>
  <c r="Q298" i="26"/>
  <c r="R298" i="26" s="1" a="1"/>
  <c r="R298" i="26" s="1"/>
  <c r="L299" i="26"/>
  <c r="M299" i="26" s="1" a="1"/>
  <c r="M299" i="26" s="1"/>
  <c r="N299" i="26"/>
  <c r="O299" i="26" s="1"/>
  <c r="P299" i="26" s="1" a="1"/>
  <c r="P299" i="26" s="1"/>
  <c r="Q299" i="26"/>
  <c r="R299" i="26" s="1" a="1"/>
  <c r="R299" i="26" s="1"/>
  <c r="L300" i="26"/>
  <c r="M300" i="26" s="1" a="1"/>
  <c r="M300" i="26" s="1"/>
  <c r="N300" i="26"/>
  <c r="O300" i="26" s="1"/>
  <c r="P300" i="26" s="1" a="1"/>
  <c r="P300" i="26" s="1"/>
  <c r="Q300" i="26"/>
  <c r="R300" i="26" s="1" a="1"/>
  <c r="R300" i="26" s="1"/>
  <c r="L301" i="26"/>
  <c r="M301" i="26" s="1" a="1"/>
  <c r="M301" i="26" s="1"/>
  <c r="N301" i="26"/>
  <c r="O301" i="26" s="1"/>
  <c r="P301" i="26" s="1" a="1"/>
  <c r="P301" i="26" s="1"/>
  <c r="Q301" i="26"/>
  <c r="R301" i="26" s="1" a="1"/>
  <c r="R301" i="26" s="1"/>
  <c r="L302" i="26"/>
  <c r="M302" i="26" s="1" a="1"/>
  <c r="M302" i="26" s="1"/>
  <c r="N302" i="26"/>
  <c r="O302" i="26" s="1"/>
  <c r="P302" i="26" s="1" a="1"/>
  <c r="P302" i="26" s="1"/>
  <c r="Q302" i="26"/>
  <c r="R302" i="26" s="1" a="1"/>
  <c r="R302" i="26" s="1"/>
  <c r="L303" i="26"/>
  <c r="M303" i="26" s="1" a="1"/>
  <c r="M303" i="26" s="1"/>
  <c r="N303" i="26"/>
  <c r="O303" i="26" s="1"/>
  <c r="P303" i="26" s="1" a="1"/>
  <c r="P303" i="26" s="1"/>
  <c r="L304" i="26"/>
  <c r="M304" i="26" s="1" a="1"/>
  <c r="M304" i="26" s="1"/>
  <c r="N304" i="26"/>
  <c r="O304" i="26" s="1"/>
  <c r="P304" i="26" s="1" a="1"/>
  <c r="P304" i="26" s="1"/>
  <c r="Q304" i="26"/>
  <c r="R304" i="26" s="1" a="1"/>
  <c r="R304" i="26" s="1"/>
  <c r="L305" i="26"/>
  <c r="M305" i="26" s="1" a="1"/>
  <c r="M305" i="26" s="1"/>
  <c r="N305" i="26"/>
  <c r="O305" i="26" s="1"/>
  <c r="P305" i="26" s="1" a="1"/>
  <c r="P305" i="26" s="1"/>
  <c r="Q305" i="26"/>
  <c r="R305" i="26" s="1" a="1"/>
  <c r="R305" i="26" s="1"/>
  <c r="L306" i="26"/>
  <c r="M306" i="26" s="1" a="1"/>
  <c r="M306" i="26" s="1"/>
  <c r="N306" i="26"/>
  <c r="O306" i="26" s="1"/>
  <c r="P306" i="26" s="1" a="1"/>
  <c r="P306" i="26" s="1"/>
  <c r="Q306" i="26"/>
  <c r="R306" i="26" s="1" a="1"/>
  <c r="R306" i="26" s="1"/>
  <c r="L307" i="26"/>
  <c r="M307" i="26" s="1" a="1"/>
  <c r="M307" i="26" s="1"/>
  <c r="N307" i="26"/>
  <c r="O307" i="26" s="1"/>
  <c r="P307" i="26" s="1" a="1"/>
  <c r="P307" i="26" s="1"/>
  <c r="Q307" i="26"/>
  <c r="R307" i="26" s="1" a="1"/>
  <c r="R307" i="26" s="1"/>
  <c r="L308" i="26"/>
  <c r="M308" i="26" s="1" a="1"/>
  <c r="M308" i="26" s="1"/>
  <c r="N308" i="26"/>
  <c r="O308" i="26" s="1"/>
  <c r="P308" i="26" s="1" a="1"/>
  <c r="P308" i="26" s="1"/>
  <c r="Q308" i="26"/>
  <c r="R308" i="26" s="1" a="1"/>
  <c r="R308" i="26" s="1"/>
  <c r="L309" i="26"/>
  <c r="M309" i="26" s="1" a="1"/>
  <c r="M309" i="26" s="1"/>
  <c r="N309" i="26"/>
  <c r="O309" i="26" s="1"/>
  <c r="P309" i="26" s="1" a="1"/>
  <c r="P309" i="26" s="1"/>
  <c r="Q309" i="26"/>
  <c r="R309" i="26" s="1" a="1"/>
  <c r="R309" i="26" s="1"/>
  <c r="L310" i="26"/>
  <c r="M310" i="26" s="1" a="1"/>
  <c r="M310" i="26" s="1"/>
  <c r="N310" i="26"/>
  <c r="O310" i="26" s="1"/>
  <c r="P310" i="26" s="1" a="1"/>
  <c r="P310" i="26" s="1"/>
  <c r="Q310" i="26"/>
  <c r="R310" i="26" s="1" a="1"/>
  <c r="R310" i="26" s="1"/>
  <c r="L311" i="26"/>
  <c r="M311" i="26" s="1" a="1"/>
  <c r="M311" i="26" s="1"/>
  <c r="N311" i="26"/>
  <c r="O311" i="26" s="1"/>
  <c r="P311" i="26" s="1" a="1"/>
  <c r="P311" i="26" s="1"/>
  <c r="L312" i="26"/>
  <c r="M312" i="26" s="1" a="1"/>
  <c r="M312" i="26" s="1"/>
  <c r="N312" i="26"/>
  <c r="O312" i="26" s="1"/>
  <c r="P312" i="26" s="1" a="1"/>
  <c r="P312" i="26" s="1"/>
  <c r="Q312" i="26"/>
  <c r="R312" i="26" s="1" a="1"/>
  <c r="R312" i="26" s="1"/>
  <c r="L313" i="26"/>
  <c r="M313" i="26" s="1" a="1"/>
  <c r="M313" i="26" s="1"/>
  <c r="N313" i="26"/>
  <c r="O313" i="26" s="1"/>
  <c r="P313" i="26" s="1" a="1"/>
  <c r="P313" i="26" s="1"/>
  <c r="Q313" i="26"/>
  <c r="R313" i="26" s="1" a="1"/>
  <c r="R313" i="26" s="1"/>
  <c r="L314" i="26"/>
  <c r="M314" i="26" s="1" a="1"/>
  <c r="M314" i="26" s="1"/>
  <c r="N314" i="26"/>
  <c r="O314" i="26" s="1"/>
  <c r="P314" i="26" s="1" a="1"/>
  <c r="P314" i="26" s="1"/>
  <c r="Q314" i="26"/>
  <c r="R314" i="26" s="1" a="1"/>
  <c r="R314" i="26" s="1"/>
  <c r="L315" i="26"/>
  <c r="M315" i="26" s="1" a="1"/>
  <c r="M315" i="26" s="1"/>
  <c r="N315" i="26"/>
  <c r="O315" i="26" s="1"/>
  <c r="P315" i="26" s="1" a="1"/>
  <c r="P315" i="26" s="1"/>
  <c r="Q315" i="26"/>
  <c r="R315" i="26" s="1" a="1"/>
  <c r="R315" i="26" s="1"/>
  <c r="L316" i="26"/>
  <c r="M316" i="26" s="1" a="1"/>
  <c r="M316" i="26" s="1"/>
  <c r="N316" i="26"/>
  <c r="O316" i="26" s="1"/>
  <c r="P316" i="26" s="1" a="1"/>
  <c r="P316" i="26" s="1"/>
  <c r="Q316" i="26"/>
  <c r="R316" i="26" s="1" a="1"/>
  <c r="R316" i="26" s="1"/>
  <c r="L317" i="26"/>
  <c r="M317" i="26" s="1" a="1"/>
  <c r="M317" i="26" s="1"/>
  <c r="N317" i="26"/>
  <c r="O317" i="26" s="1"/>
  <c r="P317" i="26" s="1" a="1"/>
  <c r="P317" i="26" s="1"/>
  <c r="Q317" i="26"/>
  <c r="R317" i="26" s="1" a="1"/>
  <c r="R317" i="26" s="1"/>
  <c r="L318" i="26"/>
  <c r="M318" i="26" s="1" a="1"/>
  <c r="M318" i="26" s="1"/>
  <c r="N318" i="26"/>
  <c r="O318" i="26" s="1"/>
  <c r="P318" i="26" s="1" a="1"/>
  <c r="P318" i="26" s="1"/>
  <c r="Q318" i="26"/>
  <c r="R318" i="26" s="1" a="1"/>
  <c r="R318" i="26" s="1"/>
  <c r="L319" i="26"/>
  <c r="M319" i="26" s="1" a="1"/>
  <c r="M319" i="26" s="1"/>
  <c r="N319" i="26"/>
  <c r="O319" i="26" s="1"/>
  <c r="P319" i="26" s="1" a="1"/>
  <c r="P319" i="26" s="1"/>
  <c r="Q319" i="26"/>
  <c r="R319" i="26" s="1" a="1"/>
  <c r="R319" i="26" s="1"/>
  <c r="L320" i="26"/>
  <c r="M320" i="26" s="1" a="1"/>
  <c r="M320" i="26" s="1"/>
  <c r="N320" i="26"/>
  <c r="O320" i="26" s="1"/>
  <c r="P320" i="26" s="1" a="1"/>
  <c r="P320" i="26" s="1"/>
  <c r="Q320" i="26"/>
  <c r="R320" i="26" s="1" a="1"/>
  <c r="R320" i="26" s="1"/>
  <c r="L321" i="26"/>
  <c r="M321" i="26" s="1" a="1"/>
  <c r="M321" i="26" s="1"/>
  <c r="N321" i="26"/>
  <c r="O321" i="26"/>
  <c r="P321" i="26" s="1" a="1"/>
  <c r="P321" i="26" s="1"/>
  <c r="Q321" i="26"/>
  <c r="R321" i="26" s="1" a="1"/>
  <c r="R321" i="26" s="1"/>
  <c r="L322" i="26"/>
  <c r="M322" i="26" s="1" a="1"/>
  <c r="M322" i="26" s="1"/>
  <c r="N322" i="26"/>
  <c r="O322" i="26" s="1"/>
  <c r="P322" i="26" s="1" a="1"/>
  <c r="P322" i="26" s="1"/>
  <c r="Q322" i="26"/>
  <c r="R322" i="26" s="1" a="1"/>
  <c r="R322" i="26" s="1"/>
  <c r="L323" i="26"/>
  <c r="M323" i="26" s="1" a="1"/>
  <c r="M323" i="26" s="1"/>
  <c r="N323" i="26"/>
  <c r="O323" i="26" s="1"/>
  <c r="P323" i="26" s="1" a="1"/>
  <c r="P323" i="26" s="1"/>
  <c r="Q323" i="26"/>
  <c r="R323" i="26" s="1" a="1"/>
  <c r="R323" i="26" s="1"/>
  <c r="L324" i="26"/>
  <c r="M324" i="26" s="1" a="1"/>
  <c r="M324" i="26" s="1"/>
  <c r="N324" i="26"/>
  <c r="O324" i="26" s="1"/>
  <c r="P324" i="26" s="1" a="1"/>
  <c r="P324" i="26" s="1"/>
  <c r="Q324" i="26"/>
  <c r="R324" i="26" s="1" a="1"/>
  <c r="R324" i="26" s="1"/>
  <c r="L325" i="26"/>
  <c r="M325" i="26" s="1" a="1"/>
  <c r="M325" i="26" s="1"/>
  <c r="N325" i="26"/>
  <c r="O325" i="26" s="1"/>
  <c r="P325" i="26" s="1" a="1"/>
  <c r="P325" i="26" s="1"/>
  <c r="Q325" i="26"/>
  <c r="R325" i="26" s="1" a="1"/>
  <c r="R325" i="26" s="1"/>
  <c r="L326" i="26"/>
  <c r="M326" i="26" s="1" a="1"/>
  <c r="M326" i="26" s="1"/>
  <c r="N326" i="26"/>
  <c r="O326" i="26" s="1"/>
  <c r="P326" i="26" s="1" a="1"/>
  <c r="P326" i="26" s="1"/>
  <c r="Q326" i="26"/>
  <c r="R326" i="26" s="1" a="1"/>
  <c r="R326" i="26" s="1"/>
  <c r="L327" i="26"/>
  <c r="M327" i="26" s="1" a="1"/>
  <c r="M327" i="26" s="1"/>
  <c r="N327" i="26"/>
  <c r="O327" i="26" s="1"/>
  <c r="P327" i="26" s="1" a="1"/>
  <c r="P327" i="26" s="1"/>
  <c r="Q327" i="26"/>
  <c r="R327" i="26" s="1" a="1"/>
  <c r="R327" i="26" s="1"/>
  <c r="L328" i="26"/>
  <c r="M328" i="26" s="1" a="1"/>
  <c r="M328" i="26" s="1"/>
  <c r="N328" i="26"/>
  <c r="O328" i="26" s="1"/>
  <c r="P328" i="26" s="1" a="1"/>
  <c r="P328" i="26" s="1"/>
  <c r="Q328" i="26"/>
  <c r="R328" i="26" s="1" a="1"/>
  <c r="R328" i="26" s="1"/>
  <c r="L329" i="26"/>
  <c r="M329" i="26" s="1" a="1"/>
  <c r="M329" i="26" s="1"/>
  <c r="N329" i="26"/>
  <c r="O329" i="26" s="1"/>
  <c r="P329" i="26" s="1" a="1"/>
  <c r="P329" i="26" s="1"/>
  <c r="Q329" i="26"/>
  <c r="R329" i="26" a="1"/>
  <c r="R329" i="26" s="1"/>
  <c r="L330" i="26"/>
  <c r="M330" i="26" s="1" a="1"/>
  <c r="M330" i="26" s="1"/>
  <c r="N330" i="26"/>
  <c r="O330" i="26" s="1"/>
  <c r="P330" i="26" s="1" a="1"/>
  <c r="P330" i="26" s="1"/>
  <c r="Q330" i="26"/>
  <c r="R330" i="26" s="1" a="1"/>
  <c r="R330" i="26" s="1"/>
  <c r="L331" i="26"/>
  <c r="M331" i="26" s="1" a="1"/>
  <c r="M331" i="26" s="1"/>
  <c r="N331" i="26"/>
  <c r="O331" i="26" s="1"/>
  <c r="P331" i="26" s="1" a="1"/>
  <c r="P331" i="26" s="1"/>
  <c r="Q331" i="26"/>
  <c r="R331" i="26" s="1" a="1"/>
  <c r="R331" i="26" s="1"/>
  <c r="L332" i="26"/>
  <c r="M332" i="26" s="1" a="1"/>
  <c r="M332" i="26" s="1"/>
  <c r="N332" i="26"/>
  <c r="O332" i="26" s="1"/>
  <c r="P332" i="26" s="1" a="1"/>
  <c r="P332" i="26" s="1"/>
  <c r="Q332" i="26"/>
  <c r="R332" i="26" s="1" a="1"/>
  <c r="R332" i="26" s="1"/>
  <c r="L333" i="26"/>
  <c r="M333" i="26" s="1" a="1"/>
  <c r="M333" i="26" s="1"/>
  <c r="N333" i="26"/>
  <c r="O333" i="26" s="1"/>
  <c r="P333" i="26" s="1" a="1"/>
  <c r="P333" i="26" s="1"/>
  <c r="Q333" i="26"/>
  <c r="R333" i="26" s="1" a="1"/>
  <c r="R333" i="26" s="1"/>
  <c r="L334" i="26"/>
  <c r="M334" i="26" s="1" a="1"/>
  <c r="M334" i="26" s="1"/>
  <c r="N334" i="26"/>
  <c r="O334" i="26" s="1"/>
  <c r="P334" i="26" s="1" a="1"/>
  <c r="P334" i="26" s="1"/>
  <c r="Q334" i="26"/>
  <c r="R334" i="26" s="1" a="1"/>
  <c r="R334" i="26" s="1"/>
  <c r="L335" i="26"/>
  <c r="M335" i="26" s="1" a="1"/>
  <c r="M335" i="26" s="1"/>
  <c r="N335" i="26"/>
  <c r="O335" i="26" s="1"/>
  <c r="P335" i="26" s="1" a="1"/>
  <c r="P335" i="26" s="1"/>
  <c r="L336" i="26"/>
  <c r="M336" i="26" s="1" a="1"/>
  <c r="M336" i="26" s="1"/>
  <c r="N336" i="26"/>
  <c r="O336" i="26" s="1"/>
  <c r="P336" i="26" s="1" a="1"/>
  <c r="P336" i="26" s="1"/>
  <c r="Q336" i="26"/>
  <c r="R336" i="26" s="1" a="1"/>
  <c r="R336" i="26" s="1"/>
  <c r="L337" i="26"/>
  <c r="M337" i="26" s="1" a="1"/>
  <c r="M337" i="26" s="1"/>
  <c r="N337" i="26"/>
  <c r="O337" i="26" s="1"/>
  <c r="P337" i="26" s="1" a="1"/>
  <c r="P337" i="26" s="1"/>
  <c r="Q337" i="26"/>
  <c r="R337" i="26" s="1" a="1"/>
  <c r="R337" i="26" s="1"/>
  <c r="L338" i="26"/>
  <c r="M338" i="26" s="1" a="1"/>
  <c r="M338" i="26" s="1"/>
  <c r="N338" i="26"/>
  <c r="O338" i="26" s="1"/>
  <c r="P338" i="26" s="1" a="1"/>
  <c r="P338" i="26" s="1"/>
  <c r="Q338" i="26"/>
  <c r="R338" i="26" s="1" a="1"/>
  <c r="R338" i="26" s="1"/>
  <c r="L339" i="26"/>
  <c r="M339" i="26" s="1" a="1"/>
  <c r="M339" i="26" s="1"/>
  <c r="N339" i="26"/>
  <c r="O339" i="26" s="1"/>
  <c r="P339" i="26" s="1" a="1"/>
  <c r="P339" i="26" s="1"/>
  <c r="Q339" i="26"/>
  <c r="R339" i="26" s="1" a="1"/>
  <c r="R339" i="26" s="1"/>
  <c r="L340" i="26"/>
  <c r="M340" i="26" s="1" a="1"/>
  <c r="M340" i="26" s="1"/>
  <c r="N340" i="26"/>
  <c r="O340" i="26" s="1"/>
  <c r="P340" i="26" s="1" a="1"/>
  <c r="P340" i="26" s="1"/>
  <c r="Q340" i="26"/>
  <c r="R340" i="26" s="1" a="1"/>
  <c r="R340" i="26" s="1"/>
  <c r="L341" i="26"/>
  <c r="M341" i="26" s="1" a="1"/>
  <c r="M341" i="26" s="1"/>
  <c r="N341" i="26"/>
  <c r="O341" i="26" s="1"/>
  <c r="P341" i="26" s="1" a="1"/>
  <c r="P341" i="26" s="1"/>
  <c r="Q341" i="26"/>
  <c r="R341" i="26" s="1" a="1"/>
  <c r="R341" i="26" s="1"/>
  <c r="L342" i="26"/>
  <c r="M342" i="26" s="1" a="1"/>
  <c r="M342" i="26" s="1"/>
  <c r="N342" i="26"/>
  <c r="O342" i="26" s="1"/>
  <c r="P342" i="26" s="1" a="1"/>
  <c r="P342" i="26" s="1"/>
  <c r="L343" i="26"/>
  <c r="M343" i="26" s="1" a="1"/>
  <c r="M343" i="26" s="1"/>
  <c r="N343" i="26"/>
  <c r="O343" i="26" s="1"/>
  <c r="P343" i="26" s="1" a="1"/>
  <c r="P343" i="26" s="1"/>
  <c r="L344" i="26"/>
  <c r="M344" i="26" s="1" a="1"/>
  <c r="M344" i="26" s="1"/>
  <c r="N344" i="26"/>
  <c r="O344" i="26" s="1"/>
  <c r="P344" i="26" s="1" a="1"/>
  <c r="P344" i="26" s="1"/>
  <c r="Q344" i="26"/>
  <c r="R344" i="26" s="1" a="1"/>
  <c r="R344" i="26" s="1"/>
  <c r="L345" i="26"/>
  <c r="M345" i="26" s="1" a="1"/>
  <c r="M345" i="26" s="1"/>
  <c r="N345" i="26"/>
  <c r="O345" i="26" s="1"/>
  <c r="P345" i="26" s="1" a="1"/>
  <c r="P345" i="26" s="1"/>
  <c r="Q345" i="26"/>
  <c r="R345" i="26" s="1" a="1"/>
  <c r="R345" i="26" s="1"/>
  <c r="L346" i="26"/>
  <c r="M346" i="26" s="1" a="1"/>
  <c r="M346" i="26" s="1"/>
  <c r="N346" i="26"/>
  <c r="O346" i="26" s="1"/>
  <c r="P346" i="26" s="1" a="1"/>
  <c r="P346" i="26" s="1"/>
  <c r="Q346" i="26"/>
  <c r="R346" i="26" s="1" a="1"/>
  <c r="R346" i="26" s="1"/>
  <c r="L347" i="26"/>
  <c r="M347" i="26" s="1" a="1"/>
  <c r="M347" i="26" s="1"/>
  <c r="N347" i="26"/>
  <c r="O347" i="26" s="1"/>
  <c r="P347" i="26" s="1" a="1"/>
  <c r="P347" i="26" s="1"/>
  <c r="Q347" i="26"/>
  <c r="R347" i="26" s="1" a="1"/>
  <c r="R347" i="26" s="1"/>
  <c r="L348" i="26"/>
  <c r="M348" i="26" s="1" a="1"/>
  <c r="M348" i="26" s="1"/>
  <c r="N348" i="26"/>
  <c r="O348" i="26" s="1"/>
  <c r="P348" i="26" s="1" a="1"/>
  <c r="P348" i="26" s="1"/>
  <c r="Q348" i="26"/>
  <c r="R348" i="26" s="1" a="1"/>
  <c r="R348" i="26" s="1"/>
  <c r="L349" i="26"/>
  <c r="M349" i="26" s="1" a="1"/>
  <c r="M349" i="26" s="1"/>
  <c r="N349" i="26"/>
  <c r="O349" i="26" s="1"/>
  <c r="P349" i="26" a="1"/>
  <c r="P349" i="26" s="1"/>
  <c r="Q349" i="26"/>
  <c r="R349" i="26" s="1" a="1"/>
  <c r="R349" i="26" s="1"/>
  <c r="L350" i="26"/>
  <c r="M350" i="26" s="1" a="1"/>
  <c r="M350" i="26" s="1"/>
  <c r="N350" i="26"/>
  <c r="O350" i="26" s="1"/>
  <c r="P350" i="26" s="1" a="1"/>
  <c r="P350" i="26" s="1"/>
  <c r="L351" i="26"/>
  <c r="M351" i="26" s="1" a="1"/>
  <c r="M351" i="26" s="1"/>
  <c r="N351" i="26"/>
  <c r="O351" i="26" s="1"/>
  <c r="P351" i="26" s="1" a="1"/>
  <c r="P351" i="26" s="1"/>
  <c r="L352" i="26"/>
  <c r="M352" i="26" s="1" a="1"/>
  <c r="M352" i="26" s="1"/>
  <c r="N352" i="26"/>
  <c r="O352" i="26" s="1"/>
  <c r="P352" i="26" s="1" a="1"/>
  <c r="P352" i="26" s="1"/>
  <c r="Q352" i="26"/>
  <c r="R352" i="26" s="1" a="1"/>
  <c r="R352" i="26" s="1"/>
  <c r="L353" i="26"/>
  <c r="M353" i="26" s="1" a="1"/>
  <c r="M353" i="26" s="1"/>
  <c r="N353" i="26"/>
  <c r="O353" i="26" s="1"/>
  <c r="P353" i="26" s="1" a="1"/>
  <c r="P353" i="26" s="1"/>
  <c r="Q353" i="26"/>
  <c r="R353" i="26" s="1" a="1"/>
  <c r="R353" i="26" s="1"/>
  <c r="L354" i="26"/>
  <c r="M354" i="26" s="1" a="1"/>
  <c r="M354" i="26" s="1"/>
  <c r="N354" i="26"/>
  <c r="O354" i="26" s="1"/>
  <c r="P354" i="26" s="1" a="1"/>
  <c r="P354" i="26" s="1"/>
  <c r="Q354" i="26"/>
  <c r="R354" i="26" s="1" a="1"/>
  <c r="R354" i="26" s="1"/>
  <c r="L355" i="26"/>
  <c r="M355" i="26" s="1" a="1"/>
  <c r="M355" i="26" s="1"/>
  <c r="N355" i="26"/>
  <c r="O355" i="26" s="1"/>
  <c r="P355" i="26" s="1" a="1"/>
  <c r="P355" i="26" s="1"/>
  <c r="Q355" i="26"/>
  <c r="R355" i="26" s="1" a="1"/>
  <c r="R355" i="26" s="1"/>
  <c r="L356" i="26"/>
  <c r="M356" i="26" s="1" a="1"/>
  <c r="M356" i="26" s="1"/>
  <c r="N356" i="26"/>
  <c r="O356" i="26" s="1"/>
  <c r="P356" i="26" s="1" a="1"/>
  <c r="P356" i="26" s="1"/>
  <c r="Q356" i="26"/>
  <c r="R356" i="26" s="1" a="1"/>
  <c r="R356" i="26" s="1"/>
  <c r="L357" i="26"/>
  <c r="M357" i="26" s="1" a="1"/>
  <c r="M357" i="26" s="1"/>
  <c r="N357" i="26"/>
  <c r="O357" i="26" s="1"/>
  <c r="P357" i="26" s="1" a="1"/>
  <c r="P357" i="26" s="1"/>
  <c r="Q357" i="26"/>
  <c r="R357" i="26" s="1" a="1"/>
  <c r="R357" i="26" s="1"/>
  <c r="L358" i="26"/>
  <c r="M358" i="26" s="1" a="1"/>
  <c r="M358" i="26" s="1"/>
  <c r="N358" i="26"/>
  <c r="O358" i="26" s="1"/>
  <c r="P358" i="26" s="1" a="1"/>
  <c r="P358" i="26" s="1"/>
  <c r="Q358" i="26"/>
  <c r="R358" i="26" s="1" a="1"/>
  <c r="R358" i="26" s="1"/>
  <c r="L359" i="26"/>
  <c r="M359" i="26" s="1" a="1"/>
  <c r="M359" i="26" s="1"/>
  <c r="N359" i="26"/>
  <c r="O359" i="26" s="1"/>
  <c r="P359" i="26" s="1" a="1"/>
  <c r="P359" i="26" s="1"/>
  <c r="Q359" i="26"/>
  <c r="R359" i="26" s="1" a="1"/>
  <c r="R359" i="26" s="1"/>
  <c r="L360" i="26"/>
  <c r="M360" i="26" s="1" a="1"/>
  <c r="M360" i="26" s="1"/>
  <c r="N360" i="26"/>
  <c r="O360" i="26" s="1"/>
  <c r="P360" i="26" s="1" a="1"/>
  <c r="P360" i="26" s="1"/>
  <c r="Q360" i="26"/>
  <c r="R360" i="26" s="1" a="1"/>
  <c r="R360" i="26" s="1"/>
  <c r="L361" i="26"/>
  <c r="M361" i="26" s="1" a="1"/>
  <c r="M361" i="26" s="1"/>
  <c r="N361" i="26"/>
  <c r="O361" i="26" s="1"/>
  <c r="P361" i="26" s="1" a="1"/>
  <c r="P361" i="26" s="1"/>
  <c r="Q361" i="26"/>
  <c r="R361" i="26" s="1" a="1"/>
  <c r="R361" i="26" s="1"/>
  <c r="L362" i="26"/>
  <c r="M362" i="26" s="1" a="1"/>
  <c r="M362" i="26" s="1"/>
  <c r="N362" i="26"/>
  <c r="O362" i="26" s="1"/>
  <c r="P362" i="26" s="1" a="1"/>
  <c r="P362" i="26" s="1"/>
  <c r="Q362" i="26"/>
  <c r="R362" i="26" s="1" a="1"/>
  <c r="R362" i="26" s="1"/>
  <c r="L363" i="26"/>
  <c r="M363" i="26" s="1" a="1"/>
  <c r="M363" i="26" s="1"/>
  <c r="N363" i="26"/>
  <c r="O363" i="26" s="1"/>
  <c r="P363" i="26" s="1" a="1"/>
  <c r="P363" i="26" s="1"/>
  <c r="Q363" i="26"/>
  <c r="R363" i="26" s="1" a="1"/>
  <c r="R363" i="26" s="1"/>
  <c r="L364" i="26"/>
  <c r="M364" i="26" s="1" a="1"/>
  <c r="M364" i="26" s="1"/>
  <c r="N364" i="26"/>
  <c r="O364" i="26" s="1"/>
  <c r="P364" i="26" s="1" a="1"/>
  <c r="P364" i="26" s="1"/>
  <c r="Q364" i="26"/>
  <c r="R364" i="26" s="1" a="1"/>
  <c r="R364" i="26" s="1"/>
  <c r="L365" i="26"/>
  <c r="M365" i="26" s="1" a="1"/>
  <c r="M365" i="26" s="1"/>
  <c r="N365" i="26"/>
  <c r="O365" i="26" s="1"/>
  <c r="P365" i="26" s="1" a="1"/>
  <c r="P365" i="26" s="1"/>
  <c r="Q365" i="26"/>
  <c r="R365" i="26" s="1" a="1"/>
  <c r="R365" i="26" s="1"/>
  <c r="L366" i="26"/>
  <c r="M366" i="26" s="1" a="1"/>
  <c r="M366" i="26" s="1"/>
  <c r="N366" i="26"/>
  <c r="O366" i="26" s="1"/>
  <c r="P366" i="26" s="1" a="1"/>
  <c r="P366" i="26" s="1"/>
  <c r="Q366" i="26"/>
  <c r="R366" i="26" s="1" a="1"/>
  <c r="R366" i="26" s="1"/>
  <c r="L367" i="26"/>
  <c r="M367" i="26" s="1" a="1"/>
  <c r="M367" i="26" s="1"/>
  <c r="N367" i="26"/>
  <c r="O367" i="26" s="1"/>
  <c r="P367" i="26" s="1" a="1"/>
  <c r="P367" i="26" s="1"/>
  <c r="L368" i="26"/>
  <c r="M368" i="26" s="1" a="1"/>
  <c r="M368" i="26" s="1"/>
  <c r="N368" i="26"/>
  <c r="O368" i="26" s="1"/>
  <c r="P368" i="26" s="1" a="1"/>
  <c r="P368" i="26" s="1"/>
  <c r="Q368" i="26"/>
  <c r="R368" i="26" s="1" a="1"/>
  <c r="R368" i="26" s="1"/>
  <c r="L369" i="26"/>
  <c r="M369" i="26" s="1" a="1"/>
  <c r="M369" i="26" s="1"/>
  <c r="N369" i="26"/>
  <c r="O369" i="26" s="1"/>
  <c r="P369" i="26" s="1" a="1"/>
  <c r="P369" i="26" s="1"/>
  <c r="Q369" i="26"/>
  <c r="R369" i="26" s="1" a="1"/>
  <c r="R369" i="26" s="1"/>
  <c r="L370" i="26"/>
  <c r="M370" i="26" s="1" a="1"/>
  <c r="M370" i="26" s="1"/>
  <c r="N370" i="26"/>
  <c r="O370" i="26" s="1"/>
  <c r="P370" i="26" s="1" a="1"/>
  <c r="P370" i="26" s="1"/>
  <c r="Q370" i="26"/>
  <c r="R370" i="26" s="1" a="1"/>
  <c r="R370" i="26" s="1"/>
  <c r="L371" i="26"/>
  <c r="M371" i="26" s="1" a="1"/>
  <c r="M371" i="26" s="1"/>
  <c r="N371" i="26"/>
  <c r="O371" i="26" s="1"/>
  <c r="P371" i="26" s="1" a="1"/>
  <c r="P371" i="26" s="1"/>
  <c r="Q371" i="26"/>
  <c r="R371" i="26" s="1" a="1"/>
  <c r="R371" i="26" s="1"/>
  <c r="L372" i="26"/>
  <c r="M372" i="26" s="1" a="1"/>
  <c r="M372" i="26" s="1"/>
  <c r="N372" i="26"/>
  <c r="O372" i="26" s="1"/>
  <c r="P372" i="26" s="1" a="1"/>
  <c r="P372" i="26" s="1"/>
  <c r="Q372" i="26"/>
  <c r="R372" i="26" s="1" a="1"/>
  <c r="R372" i="26" s="1"/>
  <c r="L373" i="26"/>
  <c r="M373" i="26" s="1" a="1"/>
  <c r="M373" i="26" s="1"/>
  <c r="N373" i="26"/>
  <c r="O373" i="26" s="1"/>
  <c r="P373" i="26" s="1" a="1"/>
  <c r="P373" i="26" s="1"/>
  <c r="Q373" i="26"/>
  <c r="R373" i="26" s="1" a="1"/>
  <c r="R373" i="26" s="1"/>
  <c r="L374" i="26"/>
  <c r="M374" i="26" s="1" a="1"/>
  <c r="M374" i="26" s="1"/>
  <c r="N374" i="26"/>
  <c r="O374" i="26" s="1"/>
  <c r="P374" i="26" s="1" a="1"/>
  <c r="P374" i="26" s="1"/>
  <c r="Q374" i="26"/>
  <c r="R374" i="26" s="1" a="1"/>
  <c r="R374" i="26" s="1"/>
  <c r="L375" i="26"/>
  <c r="M375" i="26" s="1" a="1"/>
  <c r="M375" i="26" s="1"/>
  <c r="N375" i="26"/>
  <c r="O375" i="26" s="1"/>
  <c r="P375" i="26" s="1" a="1"/>
  <c r="P375" i="26" s="1"/>
  <c r="L376" i="26"/>
  <c r="M376" i="26" s="1" a="1"/>
  <c r="M376" i="26" s="1"/>
  <c r="N376" i="26"/>
  <c r="O376" i="26" s="1"/>
  <c r="P376" i="26" s="1" a="1"/>
  <c r="P376" i="26" s="1"/>
  <c r="Q376" i="26"/>
  <c r="R376" i="26" s="1" a="1"/>
  <c r="R376" i="26" s="1"/>
  <c r="L377" i="26"/>
  <c r="M377" i="26" s="1" a="1"/>
  <c r="M377" i="26" s="1"/>
  <c r="N377" i="26"/>
  <c r="O377" i="26" s="1"/>
  <c r="P377" i="26" s="1" a="1"/>
  <c r="P377" i="26" s="1"/>
  <c r="Q377" i="26"/>
  <c r="R377" i="26" s="1" a="1"/>
  <c r="R377" i="26" s="1"/>
  <c r="L378" i="26"/>
  <c r="M378" i="26" s="1" a="1"/>
  <c r="M378" i="26" s="1"/>
  <c r="N378" i="26"/>
  <c r="O378" i="26" s="1"/>
  <c r="P378" i="26" s="1" a="1"/>
  <c r="P378" i="26" s="1"/>
  <c r="Q378" i="26"/>
  <c r="R378" i="26" s="1" a="1"/>
  <c r="R378" i="26" s="1"/>
  <c r="L379" i="26"/>
  <c r="M379" i="26" s="1" a="1"/>
  <c r="M379" i="26" s="1"/>
  <c r="N379" i="26"/>
  <c r="O379" i="26" s="1"/>
  <c r="P379" i="26" s="1" a="1"/>
  <c r="P379" i="26" s="1"/>
  <c r="Q379" i="26"/>
  <c r="R379" i="26" s="1" a="1"/>
  <c r="R379" i="26" s="1"/>
  <c r="L380" i="26"/>
  <c r="M380" i="26" s="1" a="1"/>
  <c r="M380" i="26" s="1"/>
  <c r="N380" i="26"/>
  <c r="O380" i="26" s="1"/>
  <c r="P380" i="26" s="1" a="1"/>
  <c r="P380" i="26" s="1"/>
  <c r="Q380" i="26"/>
  <c r="R380" i="26" s="1" a="1"/>
  <c r="R380" i="26" s="1"/>
  <c r="L381" i="26"/>
  <c r="M381" i="26" s="1" a="1"/>
  <c r="M381" i="26" s="1"/>
  <c r="N381" i="26"/>
  <c r="O381" i="26" s="1"/>
  <c r="P381" i="26" s="1" a="1"/>
  <c r="P381" i="26" s="1"/>
  <c r="Q381" i="26"/>
  <c r="R381" i="26" s="1" a="1"/>
  <c r="R381" i="26" s="1"/>
  <c r="L382" i="26"/>
  <c r="M382" i="26" s="1" a="1"/>
  <c r="M382" i="26" s="1"/>
  <c r="N382" i="26"/>
  <c r="O382" i="26" s="1"/>
  <c r="P382" i="26" s="1" a="1"/>
  <c r="P382" i="26" s="1"/>
  <c r="L383" i="26"/>
  <c r="M383" i="26" s="1" a="1"/>
  <c r="M383" i="26" s="1"/>
  <c r="N383" i="26"/>
  <c r="O383" i="26" s="1"/>
  <c r="P383" i="26" s="1" a="1"/>
  <c r="P383" i="26" s="1"/>
  <c r="L384" i="26"/>
  <c r="M384" i="26" s="1" a="1"/>
  <c r="M384" i="26" s="1"/>
  <c r="N384" i="26"/>
  <c r="O384" i="26" s="1"/>
  <c r="P384" i="26" s="1" a="1"/>
  <c r="P384" i="26" s="1"/>
  <c r="Q384" i="26"/>
  <c r="R384" i="26" s="1" a="1"/>
  <c r="R384" i="26" s="1"/>
  <c r="L385" i="26"/>
  <c r="M385" i="26" s="1" a="1"/>
  <c r="M385" i="26" s="1"/>
  <c r="N385" i="26"/>
  <c r="O385" i="26" s="1"/>
  <c r="P385" i="26" s="1" a="1"/>
  <c r="P385" i="26" s="1"/>
  <c r="Q385" i="26"/>
  <c r="R385" i="26" s="1" a="1"/>
  <c r="R385" i="26" s="1"/>
  <c r="L386" i="26"/>
  <c r="M386" i="26" s="1" a="1"/>
  <c r="M386" i="26" s="1"/>
  <c r="N386" i="26"/>
  <c r="O386" i="26" s="1"/>
  <c r="P386" i="26" s="1" a="1"/>
  <c r="P386" i="26" s="1"/>
  <c r="Q386" i="26"/>
  <c r="R386" i="26" s="1" a="1"/>
  <c r="R386" i="26" s="1"/>
  <c r="L387" i="26"/>
  <c r="M387" i="26" s="1" a="1"/>
  <c r="M387" i="26" s="1"/>
  <c r="N387" i="26"/>
  <c r="O387" i="26" s="1"/>
  <c r="P387" i="26" s="1" a="1"/>
  <c r="P387" i="26" s="1"/>
  <c r="L388" i="26"/>
  <c r="M388" i="26" s="1" a="1"/>
  <c r="M388" i="26" s="1"/>
  <c r="N388" i="26"/>
  <c r="O388" i="26" s="1"/>
  <c r="P388" i="26" s="1" a="1"/>
  <c r="P388" i="26" s="1"/>
  <c r="Q388" i="26"/>
  <c r="R388" i="26" s="1" a="1"/>
  <c r="R388" i="26" s="1"/>
  <c r="L389" i="26"/>
  <c r="M389" i="26" s="1" a="1"/>
  <c r="M389" i="26" s="1"/>
  <c r="N389" i="26"/>
  <c r="O389" i="26" s="1"/>
  <c r="P389" i="26" s="1" a="1"/>
  <c r="P389" i="26" s="1"/>
  <c r="Q389" i="26"/>
  <c r="R389" i="26" s="1" a="1"/>
  <c r="R389" i="26" s="1"/>
  <c r="L390" i="26"/>
  <c r="M390" i="26" s="1" a="1"/>
  <c r="M390" i="26" s="1"/>
  <c r="N390" i="26"/>
  <c r="O390" i="26" s="1"/>
  <c r="P390" i="26" s="1" a="1"/>
  <c r="P390" i="26" s="1"/>
  <c r="L391" i="26"/>
  <c r="M391" i="26" s="1" a="1"/>
  <c r="M391" i="26" s="1"/>
  <c r="N391" i="26"/>
  <c r="O391" i="26" s="1"/>
  <c r="P391" i="26" s="1" a="1"/>
  <c r="P391" i="26" s="1"/>
  <c r="L392" i="26"/>
  <c r="M392" i="26" s="1" a="1"/>
  <c r="M392" i="26" s="1"/>
  <c r="N392" i="26"/>
  <c r="O392" i="26" s="1"/>
  <c r="P392" i="26" s="1" a="1"/>
  <c r="P392" i="26" s="1"/>
  <c r="Q392" i="26"/>
  <c r="R392" i="26" s="1" a="1"/>
  <c r="R392" i="26" s="1"/>
  <c r="L393" i="26"/>
  <c r="M393" i="26" s="1" a="1"/>
  <c r="M393" i="26" s="1"/>
  <c r="N393" i="26"/>
  <c r="O393" i="26" s="1"/>
  <c r="P393" i="26" s="1" a="1"/>
  <c r="P393" i="26" s="1"/>
  <c r="Q393" i="26"/>
  <c r="R393" i="26" s="1" a="1"/>
  <c r="R393" i="26" s="1"/>
  <c r="L394" i="26"/>
  <c r="M394" i="26" s="1" a="1"/>
  <c r="M394" i="26" s="1"/>
  <c r="N394" i="26"/>
  <c r="O394" i="26" s="1"/>
  <c r="P394" i="26" s="1" a="1"/>
  <c r="P394" i="26" s="1"/>
  <c r="Q394" i="26"/>
  <c r="R394" i="26" s="1" a="1"/>
  <c r="R394" i="26" s="1"/>
  <c r="L395" i="26"/>
  <c r="M395" i="26" s="1" a="1"/>
  <c r="M395" i="26" s="1"/>
  <c r="N395" i="26"/>
  <c r="O395" i="26" s="1"/>
  <c r="P395" i="26" s="1" a="1"/>
  <c r="P395" i="26" s="1"/>
  <c r="Q395" i="26"/>
  <c r="R395" i="26" s="1" a="1"/>
  <c r="R395" i="26" s="1"/>
  <c r="L396" i="26"/>
  <c r="M396" i="26" s="1" a="1"/>
  <c r="M396" i="26" s="1"/>
  <c r="N396" i="26"/>
  <c r="O396" i="26" s="1"/>
  <c r="P396" i="26" s="1" a="1"/>
  <c r="P396" i="26" s="1"/>
  <c r="Q396" i="26"/>
  <c r="R396" i="26" s="1" a="1"/>
  <c r="R396" i="26" s="1"/>
  <c r="L397" i="26"/>
  <c r="M397" i="26" s="1" a="1"/>
  <c r="M397" i="26" s="1"/>
  <c r="N397" i="26"/>
  <c r="O397" i="26" s="1"/>
  <c r="P397" i="26" s="1" a="1"/>
  <c r="P397" i="26" s="1"/>
  <c r="Q397" i="26"/>
  <c r="R397" i="26" s="1" a="1"/>
  <c r="R397" i="26" s="1"/>
  <c r="L398" i="26"/>
  <c r="M398" i="26" s="1" a="1"/>
  <c r="M398" i="26" s="1"/>
  <c r="N398" i="26"/>
  <c r="O398" i="26" s="1"/>
  <c r="P398" i="26" s="1" a="1"/>
  <c r="P398" i="26" s="1"/>
  <c r="L399" i="26"/>
  <c r="M399" i="26" s="1" a="1"/>
  <c r="M399" i="26" s="1"/>
  <c r="N399" i="26"/>
  <c r="O399" i="26" s="1"/>
  <c r="P399" i="26" s="1" a="1"/>
  <c r="P399" i="26" s="1"/>
  <c r="L400" i="26"/>
  <c r="M400" i="26" s="1" a="1"/>
  <c r="M400" i="26" s="1"/>
  <c r="N400" i="26"/>
  <c r="O400" i="26" s="1"/>
  <c r="P400" i="26" s="1" a="1"/>
  <c r="P400" i="26" s="1"/>
  <c r="Q400" i="26"/>
  <c r="R400" i="26" s="1" a="1"/>
  <c r="R400" i="26" s="1"/>
  <c r="L401" i="26"/>
  <c r="M401" i="26" s="1" a="1"/>
  <c r="M401" i="26" s="1"/>
  <c r="N401" i="26"/>
  <c r="O401" i="26" s="1"/>
  <c r="P401" i="26" s="1" a="1"/>
  <c r="P401" i="26" s="1"/>
  <c r="Q401" i="26"/>
  <c r="R401" i="26" s="1" a="1"/>
  <c r="R401" i="26" s="1"/>
  <c r="L402" i="26"/>
  <c r="M402" i="26" s="1" a="1"/>
  <c r="M402" i="26" s="1"/>
  <c r="N402" i="26"/>
  <c r="O402" i="26" s="1"/>
  <c r="P402" i="26" s="1" a="1"/>
  <c r="P402" i="26" s="1"/>
  <c r="Q402" i="26"/>
  <c r="R402" i="26" s="1" a="1"/>
  <c r="R402" i="26" s="1"/>
  <c r="L403" i="26"/>
  <c r="M403" i="26" s="1" a="1"/>
  <c r="M403" i="26" s="1"/>
  <c r="N403" i="26"/>
  <c r="O403" i="26" s="1"/>
  <c r="P403" i="26" s="1" a="1"/>
  <c r="P403" i="26" s="1"/>
  <c r="Q403" i="26"/>
  <c r="R403" i="26" s="1" a="1"/>
  <c r="R403" i="26" s="1"/>
  <c r="L404" i="26"/>
  <c r="M404" i="26" s="1" a="1"/>
  <c r="M404" i="26" s="1"/>
  <c r="N404" i="26"/>
  <c r="O404" i="26" s="1"/>
  <c r="P404" i="26" s="1" a="1"/>
  <c r="P404" i="26" s="1"/>
  <c r="Q404" i="26"/>
  <c r="R404" i="26" s="1" a="1"/>
  <c r="R404" i="26" s="1"/>
  <c r="L405" i="26"/>
  <c r="M405" i="26" s="1" a="1"/>
  <c r="M405" i="26" s="1"/>
  <c r="N405" i="26"/>
  <c r="O405" i="26" s="1"/>
  <c r="P405" i="26" s="1" a="1"/>
  <c r="P405" i="26" s="1"/>
  <c r="Q405" i="26"/>
  <c r="R405" i="26" s="1" a="1"/>
  <c r="R405" i="26" s="1"/>
  <c r="L406" i="26"/>
  <c r="M406" i="26" s="1" a="1"/>
  <c r="M406" i="26" s="1"/>
  <c r="N406" i="26"/>
  <c r="O406" i="26" s="1"/>
  <c r="P406" i="26" s="1" a="1"/>
  <c r="P406" i="26" s="1"/>
  <c r="Q406" i="26"/>
  <c r="R406" i="26" s="1" a="1"/>
  <c r="R406" i="26" s="1"/>
  <c r="L407" i="26"/>
  <c r="M407" i="26" s="1" a="1"/>
  <c r="M407" i="26" s="1"/>
  <c r="N407" i="26"/>
  <c r="O407" i="26" s="1"/>
  <c r="P407" i="26" s="1" a="1"/>
  <c r="P407" i="26" s="1"/>
  <c r="Q407" i="26"/>
  <c r="R407" i="26" s="1" a="1"/>
  <c r="R407" i="26" s="1"/>
  <c r="L408" i="26"/>
  <c r="M408" i="26" a="1"/>
  <c r="M408" i="26" s="1"/>
  <c r="N408" i="26"/>
  <c r="O408" i="26" s="1"/>
  <c r="P408" i="26" s="1" a="1"/>
  <c r="P408" i="26" s="1"/>
  <c r="Q408" i="26"/>
  <c r="R408" i="26" s="1" a="1"/>
  <c r="R408" i="26" s="1"/>
  <c r="L409" i="26"/>
  <c r="M409" i="26" s="1" a="1"/>
  <c r="M409" i="26" s="1"/>
  <c r="N409" i="26"/>
  <c r="O409" i="26" s="1"/>
  <c r="P409" i="26" s="1" a="1"/>
  <c r="P409" i="26" s="1"/>
  <c r="Q409" i="26"/>
  <c r="R409" i="26" s="1" a="1"/>
  <c r="R409" i="26" s="1"/>
  <c r="L410" i="26"/>
  <c r="M410" i="26" s="1" a="1"/>
  <c r="M410" i="26" s="1"/>
  <c r="N410" i="26"/>
  <c r="O410" i="26" s="1"/>
  <c r="P410" i="26" s="1" a="1"/>
  <c r="P410" i="26" s="1"/>
  <c r="Q410" i="26"/>
  <c r="R410" i="26" s="1" a="1"/>
  <c r="R410" i="26" s="1"/>
  <c r="L411" i="26"/>
  <c r="M411" i="26" s="1" a="1"/>
  <c r="M411" i="26" s="1"/>
  <c r="N411" i="26"/>
  <c r="O411" i="26" s="1"/>
  <c r="P411" i="26" s="1" a="1"/>
  <c r="P411" i="26" s="1"/>
  <c r="Q411" i="26"/>
  <c r="R411" i="26" s="1" a="1"/>
  <c r="R411" i="26" s="1"/>
  <c r="L412" i="26"/>
  <c r="M412" i="26" s="1" a="1"/>
  <c r="M412" i="26" s="1"/>
  <c r="N412" i="26"/>
  <c r="O412" i="26" s="1"/>
  <c r="P412" i="26" s="1" a="1"/>
  <c r="P412" i="26" s="1"/>
  <c r="Q412" i="26"/>
  <c r="R412" i="26" s="1" a="1"/>
  <c r="R412" i="26" s="1"/>
  <c r="L413" i="26"/>
  <c r="M413" i="26" s="1" a="1"/>
  <c r="M413" i="26" s="1"/>
  <c r="N413" i="26"/>
  <c r="O413" i="26" s="1"/>
  <c r="P413" i="26" s="1" a="1"/>
  <c r="P413" i="26" s="1"/>
  <c r="Q413" i="26"/>
  <c r="R413" i="26" s="1" a="1"/>
  <c r="R413" i="26" s="1"/>
  <c r="L414" i="26"/>
  <c r="M414" i="26" s="1" a="1"/>
  <c r="M414" i="26" s="1"/>
  <c r="N414" i="26"/>
  <c r="O414" i="26" s="1"/>
  <c r="P414" i="26" s="1" a="1"/>
  <c r="P414" i="26" s="1"/>
  <c r="Q414" i="26"/>
  <c r="R414" i="26" s="1" a="1"/>
  <c r="R414" i="26" s="1"/>
  <c r="L415" i="26"/>
  <c r="M415" i="26" a="1"/>
  <c r="M415" i="26" s="1"/>
  <c r="N415" i="26"/>
  <c r="O415" i="26" s="1"/>
  <c r="P415" i="26" s="1" a="1"/>
  <c r="P415" i="26" s="1"/>
  <c r="Q415" i="26"/>
  <c r="R415" i="26" s="1" a="1"/>
  <c r="R415" i="26" s="1"/>
  <c r="L416" i="26"/>
  <c r="M416" i="26" s="1" a="1"/>
  <c r="M416" i="26" s="1"/>
  <c r="N416" i="26"/>
  <c r="O416" i="26" s="1"/>
  <c r="P416" i="26" s="1" a="1"/>
  <c r="P416" i="26" s="1"/>
  <c r="Q416" i="26"/>
  <c r="R416" i="26" s="1" a="1"/>
  <c r="R416" i="26" s="1"/>
  <c r="L417" i="26"/>
  <c r="M417" i="26" s="1" a="1"/>
  <c r="M417" i="26" s="1"/>
  <c r="N417" i="26"/>
  <c r="O417" i="26" s="1"/>
  <c r="P417" i="26" s="1" a="1"/>
  <c r="P417" i="26" s="1"/>
  <c r="Q417" i="26"/>
  <c r="R417" i="26" s="1" a="1"/>
  <c r="R417" i="26" s="1"/>
  <c r="L418" i="26"/>
  <c r="M418" i="26" s="1" a="1"/>
  <c r="M418" i="26" s="1"/>
  <c r="N418" i="26"/>
  <c r="O418" i="26" s="1"/>
  <c r="P418" i="26" s="1" a="1"/>
  <c r="P418" i="26" s="1"/>
  <c r="Q418" i="26"/>
  <c r="R418" i="26" s="1" a="1"/>
  <c r="R418" i="26" s="1"/>
  <c r="L419" i="26"/>
  <c r="M419" i="26" s="1" a="1"/>
  <c r="M419" i="26" s="1"/>
  <c r="N419" i="26"/>
  <c r="O419" i="26" s="1"/>
  <c r="P419" i="26" s="1" a="1"/>
  <c r="P419" i="26" s="1"/>
  <c r="Q419" i="26"/>
  <c r="R419" i="26" s="1" a="1"/>
  <c r="R419" i="26" s="1"/>
  <c r="L420" i="26"/>
  <c r="M420" i="26" s="1" a="1"/>
  <c r="M420" i="26" s="1"/>
  <c r="N420" i="26"/>
  <c r="O420" i="26" s="1"/>
  <c r="P420" i="26" s="1" a="1"/>
  <c r="P420" i="26" s="1"/>
  <c r="Q420" i="26"/>
  <c r="R420" i="26" s="1" a="1"/>
  <c r="R420" i="26" s="1"/>
  <c r="L421" i="26"/>
  <c r="M421" i="26" s="1" a="1"/>
  <c r="M421" i="26" s="1"/>
  <c r="N421" i="26"/>
  <c r="O421" i="26" s="1"/>
  <c r="P421" i="26" s="1" a="1"/>
  <c r="P421" i="26" s="1"/>
  <c r="Q421" i="26"/>
  <c r="R421" i="26" s="1" a="1"/>
  <c r="R421" i="26" s="1"/>
  <c r="L422" i="26"/>
  <c r="M422" i="26" s="1" a="1"/>
  <c r="M422" i="26" s="1"/>
  <c r="N422" i="26"/>
  <c r="O422" i="26" s="1"/>
  <c r="P422" i="26" s="1" a="1"/>
  <c r="P422" i="26" s="1"/>
  <c r="Q422" i="26"/>
  <c r="R422" i="26" s="1" a="1"/>
  <c r="R422" i="26" s="1"/>
  <c r="L423" i="26"/>
  <c r="M423" i="26" s="1" a="1"/>
  <c r="M423" i="26" s="1"/>
  <c r="N423" i="26"/>
  <c r="O423" i="26" s="1"/>
  <c r="P423" i="26" s="1" a="1"/>
  <c r="P423" i="26" s="1"/>
  <c r="L424" i="26"/>
  <c r="M424" i="26" s="1" a="1"/>
  <c r="M424" i="26" s="1"/>
  <c r="N424" i="26"/>
  <c r="O424" i="26" s="1"/>
  <c r="P424" i="26" s="1" a="1"/>
  <c r="P424" i="26" s="1"/>
  <c r="Q424" i="26"/>
  <c r="R424" i="26" s="1" a="1"/>
  <c r="R424" i="26" s="1"/>
  <c r="L425" i="26"/>
  <c r="M425" i="26" s="1" a="1"/>
  <c r="M425" i="26" s="1"/>
  <c r="N425" i="26"/>
  <c r="O425" i="26" s="1"/>
  <c r="P425" i="26" s="1" a="1"/>
  <c r="P425" i="26" s="1"/>
  <c r="Q425" i="26"/>
  <c r="R425" i="26" s="1" a="1"/>
  <c r="R425" i="26" s="1"/>
  <c r="L426" i="26"/>
  <c r="M426" i="26" s="1" a="1"/>
  <c r="M426" i="26" s="1"/>
  <c r="N426" i="26"/>
  <c r="O426" i="26" s="1"/>
  <c r="P426" i="26" s="1" a="1"/>
  <c r="P426" i="26" s="1"/>
  <c r="Q426" i="26"/>
  <c r="R426" i="26" s="1" a="1"/>
  <c r="R426" i="26" s="1"/>
  <c r="L427" i="26"/>
  <c r="M427" i="26" s="1" a="1"/>
  <c r="M427" i="26" s="1"/>
  <c r="N427" i="26"/>
  <c r="O427" i="26" s="1"/>
  <c r="P427" i="26" s="1" a="1"/>
  <c r="P427" i="26" s="1"/>
  <c r="Q427" i="26"/>
  <c r="R427" i="26" s="1" a="1"/>
  <c r="R427" i="26" s="1"/>
  <c r="L428" i="26"/>
  <c r="M428" i="26" s="1" a="1"/>
  <c r="M428" i="26" s="1"/>
  <c r="N428" i="26"/>
  <c r="O428" i="26" s="1"/>
  <c r="P428" i="26" s="1" a="1"/>
  <c r="P428" i="26" s="1"/>
  <c r="Q428" i="26"/>
  <c r="R428" i="26" s="1" a="1"/>
  <c r="R428" i="26" s="1"/>
  <c r="L429" i="26"/>
  <c r="M429" i="26" s="1" a="1"/>
  <c r="M429" i="26" s="1"/>
  <c r="N429" i="26"/>
  <c r="O429" i="26" s="1"/>
  <c r="P429" i="26" s="1" a="1"/>
  <c r="P429" i="26" s="1"/>
  <c r="Q429" i="26"/>
  <c r="R429" i="26" s="1" a="1"/>
  <c r="R429" i="26" s="1"/>
  <c r="L430" i="26"/>
  <c r="M430" i="26" s="1" a="1"/>
  <c r="M430" i="26" s="1"/>
  <c r="N430" i="26"/>
  <c r="O430" i="26" s="1"/>
  <c r="P430" i="26" s="1" a="1"/>
  <c r="P430" i="26" s="1"/>
  <c r="Q430" i="26"/>
  <c r="R430" i="26" s="1" a="1"/>
  <c r="R430" i="26" s="1"/>
  <c r="L431" i="26"/>
  <c r="M431" i="26" s="1" a="1"/>
  <c r="M431" i="26" s="1"/>
  <c r="N431" i="26"/>
  <c r="O431" i="26" s="1"/>
  <c r="P431" i="26" s="1" a="1"/>
  <c r="P431" i="26" s="1"/>
  <c r="Q431" i="26"/>
  <c r="R431" i="26" s="1" a="1"/>
  <c r="R431" i="26" s="1"/>
  <c r="L432" i="26"/>
  <c r="M432" i="26" s="1" a="1"/>
  <c r="M432" i="26" s="1"/>
  <c r="N432" i="26"/>
  <c r="O432" i="26" s="1"/>
  <c r="P432" i="26" s="1" a="1"/>
  <c r="P432" i="26" s="1"/>
  <c r="Q432" i="26"/>
  <c r="R432" i="26" s="1" a="1"/>
  <c r="R432" i="26" s="1"/>
  <c r="L433" i="26"/>
  <c r="M433" i="26" s="1" a="1"/>
  <c r="M433" i="26" s="1"/>
  <c r="N433" i="26"/>
  <c r="O433" i="26" s="1"/>
  <c r="P433" i="26" s="1" a="1"/>
  <c r="P433" i="26" s="1"/>
  <c r="Q433" i="26"/>
  <c r="R433" i="26" s="1" a="1"/>
  <c r="R433" i="26" s="1"/>
  <c r="L434" i="26"/>
  <c r="M434" i="26" s="1" a="1"/>
  <c r="M434" i="26" s="1"/>
  <c r="N434" i="26"/>
  <c r="O434" i="26" s="1"/>
  <c r="P434" i="26" s="1" a="1"/>
  <c r="P434" i="26" s="1"/>
  <c r="Q434" i="26"/>
  <c r="R434" i="26" s="1" a="1"/>
  <c r="R434" i="26" s="1"/>
  <c r="L435" i="26"/>
  <c r="M435" i="26" s="1" a="1"/>
  <c r="M435" i="26" s="1"/>
  <c r="N435" i="26"/>
  <c r="O435" i="26" s="1"/>
  <c r="P435" i="26" s="1" a="1"/>
  <c r="P435" i="26" s="1"/>
  <c r="Q435" i="26"/>
  <c r="R435" i="26" s="1" a="1"/>
  <c r="R435" i="26" s="1"/>
  <c r="L436" i="26"/>
  <c r="M436" i="26" s="1" a="1"/>
  <c r="M436" i="26" s="1"/>
  <c r="N436" i="26"/>
  <c r="O436" i="26" s="1"/>
  <c r="P436" i="26" s="1" a="1"/>
  <c r="P436" i="26" s="1"/>
  <c r="Q436" i="26"/>
  <c r="R436" i="26" s="1" a="1"/>
  <c r="R436" i="26" s="1"/>
  <c r="L437" i="26"/>
  <c r="M437" i="26" s="1" a="1"/>
  <c r="M437" i="26" s="1"/>
  <c r="N437" i="26"/>
  <c r="O437" i="26" s="1"/>
  <c r="P437" i="26" s="1" a="1"/>
  <c r="P437" i="26" s="1"/>
  <c r="Q437" i="26"/>
  <c r="R437" i="26" s="1" a="1"/>
  <c r="R437" i="26" s="1"/>
  <c r="L438" i="26"/>
  <c r="M438" i="26" s="1" a="1"/>
  <c r="M438" i="26" s="1"/>
  <c r="N438" i="26"/>
  <c r="O438" i="26" s="1"/>
  <c r="P438" i="26" s="1" a="1"/>
  <c r="P438" i="26" s="1"/>
  <c r="Q438" i="26"/>
  <c r="R438" i="26" s="1" a="1"/>
  <c r="R438" i="26" s="1"/>
  <c r="L439" i="26"/>
  <c r="M439" i="26" s="1" a="1"/>
  <c r="M439" i="26" s="1"/>
  <c r="N439" i="26"/>
  <c r="O439" i="26" s="1"/>
  <c r="P439" i="26" s="1" a="1"/>
  <c r="P439" i="26" s="1"/>
  <c r="Q439" i="26"/>
  <c r="R439" i="26" s="1" a="1"/>
  <c r="R439" i="26" s="1"/>
  <c r="L440" i="26"/>
  <c r="M440" i="26" s="1" a="1"/>
  <c r="M440" i="26" s="1"/>
  <c r="N440" i="26"/>
  <c r="O440" i="26" s="1"/>
  <c r="P440" i="26" s="1" a="1"/>
  <c r="P440" i="26" s="1"/>
  <c r="Q440" i="26"/>
  <c r="R440" i="26" s="1" a="1"/>
  <c r="R440" i="26" s="1"/>
  <c r="L441" i="26"/>
  <c r="M441" i="26" s="1" a="1"/>
  <c r="M441" i="26" s="1"/>
  <c r="N441" i="26"/>
  <c r="O441" i="26" s="1"/>
  <c r="P441" i="26" s="1" a="1"/>
  <c r="P441" i="26" s="1"/>
  <c r="Q441" i="26"/>
  <c r="R441" i="26" s="1" a="1"/>
  <c r="R441" i="26" s="1"/>
  <c r="L442" i="26"/>
  <c r="M442" i="26" s="1" a="1"/>
  <c r="M442" i="26" s="1"/>
  <c r="N442" i="26"/>
  <c r="O442" i="26"/>
  <c r="P442" i="26" s="1" a="1"/>
  <c r="P442" i="26" s="1"/>
  <c r="Q442" i="26"/>
  <c r="R442" i="26" s="1" a="1"/>
  <c r="R442" i="26" s="1"/>
  <c r="L443" i="26"/>
  <c r="M443" i="26" a="1"/>
  <c r="M443" i="26" s="1"/>
  <c r="N443" i="26"/>
  <c r="O443" i="26" s="1"/>
  <c r="P443" i="26" s="1" a="1"/>
  <c r="P443" i="26" s="1"/>
  <c r="Q443" i="26"/>
  <c r="R443" i="26" s="1" a="1"/>
  <c r="R443" i="26" s="1"/>
  <c r="L444" i="26"/>
  <c r="M444" i="26" s="1" a="1"/>
  <c r="M444" i="26" s="1"/>
  <c r="N444" i="26"/>
  <c r="O444" i="26"/>
  <c r="P444" i="26" s="1" a="1"/>
  <c r="P444" i="26" s="1"/>
  <c r="Q444" i="26"/>
  <c r="R444" i="26" s="1" a="1"/>
  <c r="R444" i="26" s="1"/>
  <c r="L445" i="26"/>
  <c r="M445" i="26" s="1" a="1"/>
  <c r="M445" i="26" s="1"/>
  <c r="N445" i="26"/>
  <c r="O445" i="26" s="1"/>
  <c r="P445" i="26" s="1" a="1"/>
  <c r="P445" i="26" s="1"/>
  <c r="Q445" i="26"/>
  <c r="R445" i="26" s="1" a="1"/>
  <c r="R445" i="26" s="1"/>
  <c r="L446" i="26"/>
  <c r="M446" i="26" s="1" a="1"/>
  <c r="M446" i="26" s="1"/>
  <c r="N446" i="26"/>
  <c r="O446" i="26" s="1"/>
  <c r="P446" i="26" s="1" a="1"/>
  <c r="P446" i="26" s="1"/>
  <c r="Q446" i="26"/>
  <c r="R446" i="26" s="1" a="1"/>
  <c r="R446" i="26" s="1"/>
  <c r="L447" i="26"/>
  <c r="M447" i="26" s="1" a="1"/>
  <c r="M447" i="26" s="1"/>
  <c r="N447" i="26"/>
  <c r="O447" i="26" s="1"/>
  <c r="P447" i="26" s="1" a="1"/>
  <c r="P447" i="26" s="1"/>
  <c r="Q447" i="26"/>
  <c r="R447" i="26" s="1" a="1"/>
  <c r="R447" i="26" s="1"/>
  <c r="L448" i="26"/>
  <c r="M448" i="26" s="1" a="1"/>
  <c r="M448" i="26" s="1"/>
  <c r="N448" i="26"/>
  <c r="O448" i="26" s="1"/>
  <c r="P448" i="26" s="1" a="1"/>
  <c r="P448" i="26" s="1"/>
  <c r="Q448" i="26"/>
  <c r="R448" i="26" s="1" a="1"/>
  <c r="R448" i="26" s="1"/>
  <c r="L449" i="26"/>
  <c r="M449" i="26" s="1" a="1"/>
  <c r="M449" i="26" s="1"/>
  <c r="N449" i="26"/>
  <c r="O449" i="26" s="1"/>
  <c r="P449" i="26" s="1" a="1"/>
  <c r="P449" i="26" s="1"/>
  <c r="Q449" i="26"/>
  <c r="R449" i="26" s="1" a="1"/>
  <c r="R449" i="26" s="1"/>
  <c r="L450" i="26"/>
  <c r="M450" i="26" s="1" a="1"/>
  <c r="M450" i="26" s="1"/>
  <c r="N450" i="26"/>
  <c r="O450" i="26" s="1"/>
  <c r="P450" i="26" s="1" a="1"/>
  <c r="P450" i="26" s="1"/>
  <c r="Q450" i="26"/>
  <c r="R450" i="26" s="1" a="1"/>
  <c r="R450" i="26" s="1"/>
  <c r="L451" i="26"/>
  <c r="M451" i="26" s="1" a="1"/>
  <c r="M451" i="26" s="1"/>
  <c r="N451" i="26"/>
  <c r="O451" i="26" s="1"/>
  <c r="P451" i="26" s="1" a="1"/>
  <c r="P451" i="26" s="1"/>
  <c r="Q451" i="26"/>
  <c r="R451" i="26" s="1" a="1"/>
  <c r="R451" i="26" s="1"/>
  <c r="L452" i="26"/>
  <c r="M452" i="26" s="1" a="1"/>
  <c r="M452" i="26" s="1"/>
  <c r="N452" i="26"/>
  <c r="O452" i="26" s="1"/>
  <c r="P452" i="26" s="1" a="1"/>
  <c r="P452" i="26" s="1"/>
  <c r="Q452" i="26"/>
  <c r="R452" i="26" s="1" a="1"/>
  <c r="R452" i="26" s="1"/>
  <c r="L453" i="26"/>
  <c r="M453" i="26" s="1" a="1"/>
  <c r="M453" i="26" s="1"/>
  <c r="N453" i="26"/>
  <c r="O453" i="26" s="1"/>
  <c r="P453" i="26" s="1" a="1"/>
  <c r="P453" i="26" s="1"/>
  <c r="Q453" i="26"/>
  <c r="R453" i="26" s="1" a="1"/>
  <c r="R453" i="26" s="1"/>
  <c r="L454" i="26"/>
  <c r="M454" i="26" s="1" a="1"/>
  <c r="M454" i="26" s="1"/>
  <c r="N454" i="26"/>
  <c r="O454" i="26" s="1"/>
  <c r="P454" i="26" s="1" a="1"/>
  <c r="P454" i="26" s="1"/>
  <c r="Q454" i="26"/>
  <c r="R454" i="26" s="1" a="1"/>
  <c r="R454" i="26" s="1"/>
  <c r="L455" i="26"/>
  <c r="M455" i="26" s="1" a="1"/>
  <c r="M455" i="26" s="1"/>
  <c r="N455" i="26"/>
  <c r="O455" i="26" s="1"/>
  <c r="P455" i="26" s="1" a="1"/>
  <c r="P455" i="26" s="1"/>
  <c r="Q455" i="26"/>
  <c r="R455" i="26" s="1" a="1"/>
  <c r="R455" i="26" s="1"/>
  <c r="L456" i="26"/>
  <c r="M456" i="26" s="1" a="1"/>
  <c r="M456" i="26" s="1"/>
  <c r="N456" i="26"/>
  <c r="O456" i="26" s="1"/>
  <c r="P456" i="26" s="1" a="1"/>
  <c r="P456" i="26" s="1"/>
  <c r="Q456" i="26"/>
  <c r="R456" i="26" s="1" a="1"/>
  <c r="R456" i="26" s="1"/>
  <c r="L457" i="26"/>
  <c r="M457" i="26" s="1" a="1"/>
  <c r="M457" i="26" s="1"/>
  <c r="N457" i="26"/>
  <c r="O457" i="26" s="1"/>
  <c r="P457" i="26" s="1" a="1"/>
  <c r="P457" i="26" s="1"/>
  <c r="Q457" i="26"/>
  <c r="R457" i="26" s="1" a="1"/>
  <c r="R457" i="26" s="1"/>
  <c r="L458" i="26"/>
  <c r="M458" i="26" s="1" a="1"/>
  <c r="M458" i="26" s="1"/>
  <c r="N458" i="26"/>
  <c r="O458" i="26" s="1"/>
  <c r="P458" i="26" s="1" a="1"/>
  <c r="P458" i="26" s="1"/>
  <c r="Q458" i="26"/>
  <c r="R458" i="26" s="1" a="1"/>
  <c r="R458" i="26" s="1"/>
  <c r="L459" i="26"/>
  <c r="M459" i="26" s="1" a="1"/>
  <c r="M459" i="26" s="1"/>
  <c r="N459" i="26"/>
  <c r="O459" i="26" s="1"/>
  <c r="P459" i="26" s="1" a="1"/>
  <c r="P459" i="26" s="1"/>
  <c r="Q459" i="26"/>
  <c r="R459" i="26" s="1" a="1"/>
  <c r="R459" i="26" s="1"/>
  <c r="L460" i="26"/>
  <c r="M460" i="26" s="1" a="1"/>
  <c r="M460" i="26" s="1"/>
  <c r="N460" i="26"/>
  <c r="O460" i="26" s="1"/>
  <c r="P460" i="26" s="1" a="1"/>
  <c r="P460" i="26" s="1"/>
  <c r="Q460" i="26"/>
  <c r="R460" i="26" s="1" a="1"/>
  <c r="R460" i="26" s="1"/>
  <c r="L461" i="26"/>
  <c r="M461" i="26" s="1" a="1"/>
  <c r="M461" i="26" s="1"/>
  <c r="N461" i="26"/>
  <c r="O461" i="26" s="1"/>
  <c r="P461" i="26" s="1" a="1"/>
  <c r="P461" i="26" s="1"/>
  <c r="Q461" i="26"/>
  <c r="R461" i="26" s="1" a="1"/>
  <c r="R461" i="26" s="1"/>
  <c r="L462" i="26"/>
  <c r="M462" i="26" s="1" a="1"/>
  <c r="M462" i="26" s="1"/>
  <c r="N462" i="26"/>
  <c r="O462" i="26" s="1"/>
  <c r="P462" i="26" s="1" a="1"/>
  <c r="P462" i="26" s="1"/>
  <c r="Q462" i="26"/>
  <c r="R462" i="26" s="1" a="1"/>
  <c r="R462" i="26" s="1"/>
  <c r="L463" i="26"/>
  <c r="M463" i="26" s="1" a="1"/>
  <c r="M463" i="26" s="1"/>
  <c r="N463" i="26"/>
  <c r="O463" i="26" s="1"/>
  <c r="P463" i="26" s="1" a="1"/>
  <c r="P463" i="26" s="1"/>
  <c r="Q463" i="26"/>
  <c r="R463" i="26" s="1" a="1"/>
  <c r="R463" i="26" s="1"/>
  <c r="L464" i="26"/>
  <c r="M464" i="26" s="1" a="1"/>
  <c r="M464" i="26" s="1"/>
  <c r="N464" i="26"/>
  <c r="O464" i="26" s="1"/>
  <c r="P464" i="26" s="1" a="1"/>
  <c r="P464" i="26" s="1"/>
  <c r="Q464" i="26"/>
  <c r="R464" i="26" s="1" a="1"/>
  <c r="R464" i="26" s="1"/>
  <c r="L465" i="26"/>
  <c r="M465" i="26" s="1" a="1"/>
  <c r="M465" i="26" s="1"/>
  <c r="N465" i="26"/>
  <c r="O465" i="26" s="1"/>
  <c r="P465" i="26" s="1" a="1"/>
  <c r="P465" i="26" s="1"/>
  <c r="Q465" i="26"/>
  <c r="R465" i="26" s="1" a="1"/>
  <c r="R465" i="26" s="1"/>
  <c r="L466" i="26"/>
  <c r="M466" i="26" s="1" a="1"/>
  <c r="M466" i="26" s="1"/>
  <c r="N466" i="26"/>
  <c r="O466" i="26" s="1"/>
  <c r="P466" i="26" s="1" a="1"/>
  <c r="P466" i="26" s="1"/>
  <c r="Q466" i="26"/>
  <c r="R466" i="26" s="1" a="1"/>
  <c r="R466" i="26" s="1"/>
  <c r="L467" i="26"/>
  <c r="M467" i="26" s="1" a="1"/>
  <c r="M467" i="26" s="1"/>
  <c r="N467" i="26"/>
  <c r="O467" i="26" s="1"/>
  <c r="P467" i="26" s="1" a="1"/>
  <c r="P467" i="26" s="1"/>
  <c r="Q467" i="26"/>
  <c r="R467" i="26" s="1" a="1"/>
  <c r="R467" i="26" s="1"/>
  <c r="L468" i="26"/>
  <c r="M468" i="26" s="1" a="1"/>
  <c r="M468" i="26" s="1"/>
  <c r="N468" i="26"/>
  <c r="O468" i="26" s="1"/>
  <c r="P468" i="26" s="1" a="1"/>
  <c r="P468" i="26" s="1"/>
  <c r="Q468" i="26"/>
  <c r="R468" i="26" s="1" a="1"/>
  <c r="R468" i="26" s="1"/>
  <c r="L469" i="26"/>
  <c r="M469" i="26" s="1" a="1"/>
  <c r="M469" i="26" s="1"/>
  <c r="N469" i="26"/>
  <c r="O469" i="26" s="1"/>
  <c r="P469" i="26" s="1" a="1"/>
  <c r="P469" i="26" s="1"/>
  <c r="Q469" i="26"/>
  <c r="R469" i="26" s="1" a="1"/>
  <c r="R469" i="26" s="1"/>
  <c r="L470" i="26"/>
  <c r="M470" i="26" s="1" a="1"/>
  <c r="M470" i="26" s="1"/>
  <c r="N470" i="26"/>
  <c r="O470" i="26" s="1"/>
  <c r="P470" i="26" s="1" a="1"/>
  <c r="P470" i="26" s="1"/>
  <c r="Q470" i="26"/>
  <c r="R470" i="26" s="1" a="1"/>
  <c r="R470" i="26" s="1"/>
  <c r="L471" i="26"/>
  <c r="M471" i="26" s="1" a="1"/>
  <c r="M471" i="26" s="1"/>
  <c r="N471" i="26"/>
  <c r="O471" i="26" s="1"/>
  <c r="P471" i="26" s="1" a="1"/>
  <c r="P471" i="26" s="1"/>
  <c r="Q471" i="26"/>
  <c r="R471" i="26" s="1" a="1"/>
  <c r="R471" i="26" s="1"/>
  <c r="L472" i="26"/>
  <c r="M472" i="26" s="1" a="1"/>
  <c r="M472" i="26" s="1"/>
  <c r="N472" i="26"/>
  <c r="O472" i="26" s="1"/>
  <c r="P472" i="26" s="1" a="1"/>
  <c r="P472" i="26" s="1"/>
  <c r="Q472" i="26"/>
  <c r="R472" i="26" s="1" a="1"/>
  <c r="R472" i="26" s="1"/>
  <c r="L473" i="26"/>
  <c r="M473" i="26" s="1" a="1"/>
  <c r="M473" i="26" s="1"/>
  <c r="N473" i="26"/>
  <c r="O473" i="26" s="1"/>
  <c r="P473" i="26" s="1" a="1"/>
  <c r="P473" i="26" s="1"/>
  <c r="Q473" i="26"/>
  <c r="R473" i="26" s="1" a="1"/>
  <c r="R473" i="26" s="1"/>
  <c r="L474" i="26"/>
  <c r="M474" i="26" s="1" a="1"/>
  <c r="M474" i="26" s="1"/>
  <c r="N474" i="26"/>
  <c r="O474" i="26" s="1"/>
  <c r="P474" i="26" s="1" a="1"/>
  <c r="P474" i="26" s="1"/>
  <c r="Q474" i="26"/>
  <c r="R474" i="26" s="1" a="1"/>
  <c r="R474" i="26" s="1"/>
  <c r="L475" i="26"/>
  <c r="M475" i="26" s="1" a="1"/>
  <c r="M475" i="26" s="1"/>
  <c r="N475" i="26"/>
  <c r="O475" i="26" s="1"/>
  <c r="P475" i="26" s="1" a="1"/>
  <c r="P475" i="26" s="1"/>
  <c r="Q475" i="26"/>
  <c r="R475" i="26" s="1" a="1"/>
  <c r="R475" i="26" s="1"/>
  <c r="L476" i="26"/>
  <c r="M476" i="26" s="1" a="1"/>
  <c r="M476" i="26" s="1"/>
  <c r="N476" i="26"/>
  <c r="O476" i="26" s="1"/>
  <c r="P476" i="26" s="1" a="1"/>
  <c r="P476" i="26" s="1"/>
  <c r="Q476" i="26"/>
  <c r="R476" i="26" s="1" a="1"/>
  <c r="R476" i="26" s="1"/>
  <c r="L477" i="26"/>
  <c r="M477" i="26" s="1" a="1"/>
  <c r="M477" i="26" s="1"/>
  <c r="N477" i="26"/>
  <c r="O477" i="26" s="1"/>
  <c r="P477" i="26" s="1" a="1"/>
  <c r="P477" i="26" s="1"/>
  <c r="Q477" i="26"/>
  <c r="R477" i="26" s="1" a="1"/>
  <c r="R477" i="26" s="1"/>
  <c r="L478" i="26"/>
  <c r="M478" i="26" s="1" a="1"/>
  <c r="M478" i="26" s="1"/>
  <c r="N478" i="26"/>
  <c r="O478" i="26" s="1"/>
  <c r="P478" i="26" s="1" a="1"/>
  <c r="P478" i="26" s="1"/>
  <c r="Q478" i="26"/>
  <c r="R478" i="26" s="1" a="1"/>
  <c r="R478" i="26" s="1"/>
  <c r="L479" i="26"/>
  <c r="M479" i="26" s="1" a="1"/>
  <c r="M479" i="26" s="1"/>
  <c r="N479" i="26"/>
  <c r="O479" i="26" s="1"/>
  <c r="P479" i="26" s="1" a="1"/>
  <c r="P479" i="26" s="1"/>
  <c r="Q479" i="26"/>
  <c r="R479" i="26" s="1" a="1"/>
  <c r="R479" i="26" s="1"/>
  <c r="L480" i="26"/>
  <c r="M480" i="26" s="1" a="1"/>
  <c r="M480" i="26" s="1"/>
  <c r="N480" i="26"/>
  <c r="O480" i="26" s="1"/>
  <c r="P480" i="26" s="1" a="1"/>
  <c r="P480" i="26" s="1"/>
  <c r="Q480" i="26"/>
  <c r="R480" i="26" s="1" a="1"/>
  <c r="R480" i="26" s="1"/>
  <c r="L481" i="26"/>
  <c r="M481" i="26" s="1" a="1"/>
  <c r="M481" i="26" s="1"/>
  <c r="N481" i="26"/>
  <c r="O481" i="26" s="1"/>
  <c r="P481" i="26" s="1" a="1"/>
  <c r="P481" i="26" s="1"/>
  <c r="Q481" i="26"/>
  <c r="R481" i="26" s="1" a="1"/>
  <c r="R481" i="26" s="1"/>
  <c r="L482" i="26"/>
  <c r="M482" i="26" s="1" a="1"/>
  <c r="M482" i="26" s="1"/>
  <c r="N482" i="26"/>
  <c r="O482" i="26" s="1"/>
  <c r="P482" i="26" s="1" a="1"/>
  <c r="P482" i="26" s="1"/>
  <c r="Q482" i="26"/>
  <c r="R482" i="26" s="1" a="1"/>
  <c r="R482" i="26" s="1"/>
  <c r="L483" i="26"/>
  <c r="M483" i="26" s="1" a="1"/>
  <c r="M483" i="26" s="1"/>
  <c r="N483" i="26"/>
  <c r="O483" i="26" s="1"/>
  <c r="P483" i="26" s="1" a="1"/>
  <c r="P483" i="26" s="1"/>
  <c r="Q483" i="26"/>
  <c r="R483" i="26" s="1" a="1"/>
  <c r="R483" i="26" s="1"/>
  <c r="L484" i="26"/>
  <c r="M484" i="26" s="1" a="1"/>
  <c r="M484" i="26" s="1"/>
  <c r="N484" i="26"/>
  <c r="O484" i="26" s="1"/>
  <c r="P484" i="26" s="1" a="1"/>
  <c r="P484" i="26" s="1"/>
  <c r="Q484" i="26"/>
  <c r="R484" i="26" s="1" a="1"/>
  <c r="R484" i="26" s="1"/>
  <c r="L485" i="26"/>
  <c r="M485" i="26" s="1" a="1"/>
  <c r="M485" i="26" s="1"/>
  <c r="N485" i="26"/>
  <c r="O485" i="26" s="1"/>
  <c r="P485" i="26" s="1" a="1"/>
  <c r="P485" i="26" s="1"/>
  <c r="Q485" i="26"/>
  <c r="R485" i="26" s="1" a="1"/>
  <c r="R485" i="26" s="1"/>
  <c r="L486" i="26"/>
  <c r="M486" i="26" s="1" a="1"/>
  <c r="M486" i="26" s="1"/>
  <c r="N486" i="26"/>
  <c r="O486" i="26" s="1"/>
  <c r="P486" i="26" s="1" a="1"/>
  <c r="P486" i="26" s="1"/>
  <c r="Q486" i="26"/>
  <c r="R486" i="26" s="1" a="1"/>
  <c r="R486" i="26" s="1"/>
  <c r="L487" i="26"/>
  <c r="M487" i="26" s="1" a="1"/>
  <c r="M487" i="26" s="1"/>
  <c r="N487" i="26"/>
  <c r="O487" i="26" s="1"/>
  <c r="P487" i="26" s="1" a="1"/>
  <c r="P487" i="26" s="1"/>
  <c r="Q487" i="26"/>
  <c r="R487" i="26" s="1" a="1"/>
  <c r="R487" i="26" s="1"/>
  <c r="L488" i="26"/>
  <c r="M488" i="26" s="1" a="1"/>
  <c r="M488" i="26" s="1"/>
  <c r="N488" i="26"/>
  <c r="O488" i="26" s="1"/>
  <c r="P488" i="26" s="1" a="1"/>
  <c r="P488" i="26" s="1"/>
  <c r="Q488" i="26"/>
  <c r="R488" i="26" s="1" a="1"/>
  <c r="R488" i="26" s="1"/>
  <c r="L489" i="26"/>
  <c r="M489" i="26" s="1" a="1"/>
  <c r="M489" i="26" s="1"/>
  <c r="N489" i="26"/>
  <c r="O489" i="26" s="1"/>
  <c r="P489" i="26" s="1" a="1"/>
  <c r="P489" i="26" s="1"/>
  <c r="Q489" i="26"/>
  <c r="R489" i="26" s="1" a="1"/>
  <c r="R489" i="26" s="1"/>
  <c r="L490" i="26"/>
  <c r="M490" i="26" s="1" a="1"/>
  <c r="M490" i="26" s="1"/>
  <c r="N490" i="26"/>
  <c r="O490" i="26" s="1"/>
  <c r="P490" i="26" s="1" a="1"/>
  <c r="P490" i="26" s="1"/>
  <c r="Q490" i="26"/>
  <c r="R490" i="26" s="1" a="1"/>
  <c r="R490" i="26" s="1"/>
  <c r="L491" i="26"/>
  <c r="M491" i="26" s="1" a="1"/>
  <c r="M491" i="26" s="1"/>
  <c r="N491" i="26"/>
  <c r="O491" i="26" s="1"/>
  <c r="P491" i="26" s="1" a="1"/>
  <c r="P491" i="26" s="1"/>
  <c r="Q491" i="26"/>
  <c r="R491" i="26" s="1" a="1"/>
  <c r="R491" i="26" s="1"/>
  <c r="L492" i="26"/>
  <c r="M492" i="26" s="1" a="1"/>
  <c r="M492" i="26" s="1"/>
  <c r="N492" i="26"/>
  <c r="O492" i="26" s="1"/>
  <c r="P492" i="26" s="1" a="1"/>
  <c r="P492" i="26" s="1"/>
  <c r="Q492" i="26"/>
  <c r="R492" i="26" s="1" a="1"/>
  <c r="R492" i="26" s="1"/>
  <c r="L493" i="26"/>
  <c r="M493" i="26" s="1" a="1"/>
  <c r="M493" i="26" s="1"/>
  <c r="N493" i="26"/>
  <c r="O493" i="26" s="1"/>
  <c r="P493" i="26" s="1" a="1"/>
  <c r="P493" i="26" s="1"/>
  <c r="Q493" i="26"/>
  <c r="R493" i="26" s="1" a="1"/>
  <c r="R493" i="26" s="1"/>
  <c r="L494" i="26"/>
  <c r="M494" i="26" s="1" a="1"/>
  <c r="M494" i="26" s="1"/>
  <c r="N494" i="26"/>
  <c r="O494" i="26" s="1"/>
  <c r="P494" i="26" s="1" a="1"/>
  <c r="P494" i="26" s="1"/>
  <c r="Q494" i="26"/>
  <c r="R494" i="26" s="1" a="1"/>
  <c r="R494" i="26" s="1"/>
  <c r="L495" i="26"/>
  <c r="M495" i="26" s="1" a="1"/>
  <c r="M495" i="26" s="1"/>
  <c r="N495" i="26"/>
  <c r="O495" i="26" s="1"/>
  <c r="P495" i="26" s="1" a="1"/>
  <c r="P495" i="26" s="1"/>
  <c r="Q495" i="26"/>
  <c r="R495" i="26" s="1" a="1"/>
  <c r="R495" i="26" s="1"/>
  <c r="L496" i="26"/>
  <c r="M496" i="26" s="1" a="1"/>
  <c r="M496" i="26" s="1"/>
  <c r="N496" i="26"/>
  <c r="O496" i="26" s="1"/>
  <c r="P496" i="26" s="1" a="1"/>
  <c r="P496" i="26" s="1"/>
  <c r="Q496" i="26"/>
  <c r="R496" i="26" s="1" a="1"/>
  <c r="R496" i="26" s="1"/>
  <c r="L497" i="26"/>
  <c r="M497" i="26" s="1" a="1"/>
  <c r="M497" i="26" s="1"/>
  <c r="N497" i="26"/>
  <c r="O497" i="26" s="1"/>
  <c r="P497" i="26" s="1" a="1"/>
  <c r="P497" i="26" s="1"/>
  <c r="Q497" i="26"/>
  <c r="R497" i="26" s="1" a="1"/>
  <c r="R497" i="26" s="1"/>
  <c r="L498" i="26"/>
  <c r="M498" i="26" s="1" a="1"/>
  <c r="M498" i="26" s="1"/>
  <c r="N498" i="26"/>
  <c r="O498" i="26" s="1"/>
  <c r="P498" i="26" s="1" a="1"/>
  <c r="P498" i="26" s="1"/>
  <c r="Q498" i="26"/>
  <c r="R498" i="26" s="1" a="1"/>
  <c r="R498" i="26" s="1"/>
  <c r="L499" i="26"/>
  <c r="M499" i="26" s="1" a="1"/>
  <c r="M499" i="26" s="1"/>
  <c r="N499" i="26"/>
  <c r="O499" i="26" s="1"/>
  <c r="P499" i="26" s="1" a="1"/>
  <c r="P499" i="26" s="1"/>
  <c r="Q499" i="26"/>
  <c r="R499" i="26" s="1" a="1"/>
  <c r="R499" i="26" s="1"/>
  <c r="L500" i="26"/>
  <c r="M500" i="26" s="1" a="1"/>
  <c r="M500" i="26" s="1"/>
  <c r="N500" i="26"/>
  <c r="O500" i="26" s="1"/>
  <c r="P500" i="26" s="1" a="1"/>
  <c r="P500" i="26" s="1"/>
  <c r="Q500" i="26"/>
  <c r="R500" i="26" s="1" a="1"/>
  <c r="R500" i="26" s="1"/>
  <c r="L501" i="26"/>
  <c r="M501" i="26" s="1" a="1"/>
  <c r="M501" i="26" s="1"/>
  <c r="N501" i="26"/>
  <c r="O501" i="26" s="1"/>
  <c r="P501" i="26" s="1" a="1"/>
  <c r="P501" i="26" s="1"/>
  <c r="Q501" i="26"/>
  <c r="R501" i="26" s="1" a="1"/>
  <c r="R501" i="26" s="1"/>
  <c r="L502" i="26"/>
  <c r="M502" i="26" s="1" a="1"/>
  <c r="M502" i="26" s="1"/>
  <c r="N502" i="26"/>
  <c r="O502" i="26" s="1"/>
  <c r="P502" i="26" s="1" a="1"/>
  <c r="P502" i="26" s="1"/>
  <c r="Q502" i="26"/>
  <c r="R502" i="26" s="1" a="1"/>
  <c r="R502" i="26" s="1"/>
  <c r="L503" i="26"/>
  <c r="M503" i="26" s="1" a="1"/>
  <c r="M503" i="26" s="1"/>
  <c r="N503" i="26"/>
  <c r="O503" i="26" s="1"/>
  <c r="P503" i="26" s="1" a="1"/>
  <c r="P503" i="26" s="1"/>
  <c r="L504" i="26"/>
  <c r="M504" i="26" s="1" a="1"/>
  <c r="M504" i="26" s="1"/>
  <c r="N504" i="26"/>
  <c r="O504" i="26" s="1"/>
  <c r="P504" i="26" s="1" a="1"/>
  <c r="P504" i="26" s="1"/>
  <c r="Q504" i="26"/>
  <c r="R504" i="26" s="1" a="1"/>
  <c r="R504" i="26" s="1"/>
  <c r="L505" i="26"/>
  <c r="M505" i="26" s="1" a="1"/>
  <c r="M505" i="26" s="1"/>
  <c r="N505" i="26"/>
  <c r="O505" i="26" s="1"/>
  <c r="P505" i="26" s="1" a="1"/>
  <c r="P505" i="26" s="1"/>
  <c r="Q505" i="26"/>
  <c r="R505" i="26" s="1" a="1"/>
  <c r="R505" i="26" s="1"/>
  <c r="L506" i="26"/>
  <c r="M506" i="26" s="1" a="1"/>
  <c r="M506" i="26" s="1"/>
  <c r="N506" i="26"/>
  <c r="O506" i="26" s="1"/>
  <c r="P506" i="26" s="1" a="1"/>
  <c r="P506" i="26" s="1"/>
  <c r="Q506" i="26"/>
  <c r="R506" i="26" s="1" a="1"/>
  <c r="R506" i="26" s="1"/>
  <c r="L507" i="26"/>
  <c r="M507" i="26" s="1" a="1"/>
  <c r="M507" i="26" s="1"/>
  <c r="N507" i="26"/>
  <c r="O507" i="26" s="1"/>
  <c r="P507" i="26" s="1" a="1"/>
  <c r="P507" i="26" s="1"/>
  <c r="Q507" i="26"/>
  <c r="R507" i="26" s="1" a="1"/>
  <c r="R507" i="26" s="1"/>
  <c r="L508" i="26"/>
  <c r="M508" i="26" s="1" a="1"/>
  <c r="M508" i="26" s="1"/>
  <c r="N508" i="26"/>
  <c r="O508" i="26" s="1"/>
  <c r="P508" i="26" s="1" a="1"/>
  <c r="P508" i="26" s="1"/>
  <c r="Q508" i="26"/>
  <c r="R508" i="26" s="1" a="1"/>
  <c r="R508" i="26" s="1"/>
  <c r="L509" i="26"/>
  <c r="M509" i="26" s="1" a="1"/>
  <c r="M509" i="26" s="1"/>
  <c r="N509" i="26"/>
  <c r="O509" i="26" s="1"/>
  <c r="P509" i="26" s="1" a="1"/>
  <c r="P509" i="26" s="1"/>
  <c r="Q509" i="26"/>
  <c r="R509" i="26" s="1" a="1"/>
  <c r="R509" i="26" s="1"/>
  <c r="L510" i="26"/>
  <c r="M510" i="26" s="1" a="1"/>
  <c r="M510" i="26" s="1"/>
  <c r="N510" i="26"/>
  <c r="O510" i="26" s="1"/>
  <c r="P510" i="26" s="1" a="1"/>
  <c r="P510" i="26" s="1"/>
  <c r="Q510" i="26"/>
  <c r="R510" i="26" s="1" a="1"/>
  <c r="R510" i="26" s="1"/>
  <c r="L511" i="26"/>
  <c r="M511" i="26" s="1" a="1"/>
  <c r="M511" i="26" s="1"/>
  <c r="N511" i="26"/>
  <c r="O511" i="26" s="1"/>
  <c r="P511" i="26" s="1" a="1"/>
  <c r="P511" i="26" s="1"/>
  <c r="Q511" i="26"/>
  <c r="R511" i="26" s="1" a="1"/>
  <c r="R511" i="26" s="1"/>
  <c r="L512" i="26"/>
  <c r="M512" i="26" s="1" a="1"/>
  <c r="M512" i="26" s="1"/>
  <c r="N512" i="26"/>
  <c r="O512" i="26" s="1"/>
  <c r="P512" i="26" s="1" a="1"/>
  <c r="P512" i="26" s="1"/>
  <c r="Q512" i="26"/>
  <c r="R512" i="26" s="1" a="1"/>
  <c r="R512" i="26" s="1"/>
  <c r="L513" i="26"/>
  <c r="M513" i="26" s="1" a="1"/>
  <c r="M513" i="26" s="1"/>
  <c r="N513" i="26"/>
  <c r="O513" i="26" s="1"/>
  <c r="P513" i="26" s="1" a="1"/>
  <c r="P513" i="26" s="1"/>
  <c r="Q513" i="26"/>
  <c r="R513" i="26" s="1" a="1"/>
  <c r="R513" i="26" s="1"/>
  <c r="L514" i="26"/>
  <c r="M514" i="26" s="1" a="1"/>
  <c r="M514" i="26" s="1"/>
  <c r="N514" i="26"/>
  <c r="O514" i="26" s="1"/>
  <c r="P514" i="26" s="1" a="1"/>
  <c r="P514" i="26" s="1"/>
  <c r="Q514" i="26"/>
  <c r="R514" i="26" s="1" a="1"/>
  <c r="R514" i="26" s="1"/>
  <c r="L515" i="26"/>
  <c r="M515" i="26" s="1" a="1"/>
  <c r="M515" i="26" s="1"/>
  <c r="N515" i="26"/>
  <c r="O515" i="26" s="1"/>
  <c r="P515" i="26" s="1" a="1"/>
  <c r="P515" i="26" s="1"/>
  <c r="Q515" i="26"/>
  <c r="R515" i="26" s="1" a="1"/>
  <c r="R515" i="26" s="1"/>
  <c r="L516" i="26"/>
  <c r="M516" i="26" s="1" a="1"/>
  <c r="M516" i="26" s="1"/>
  <c r="N516" i="26"/>
  <c r="O516" i="26" s="1"/>
  <c r="P516" i="26" a="1"/>
  <c r="P516" i="26" s="1"/>
  <c r="Q516" i="26"/>
  <c r="R516" i="26" s="1" a="1"/>
  <c r="R516" i="26" s="1"/>
  <c r="L517" i="26"/>
  <c r="M517" i="26" s="1" a="1"/>
  <c r="M517" i="26" s="1"/>
  <c r="N517" i="26"/>
  <c r="O517" i="26" s="1"/>
  <c r="P517" i="26" s="1" a="1"/>
  <c r="P517" i="26" s="1"/>
  <c r="Q517" i="26"/>
  <c r="R517" i="26" s="1" a="1"/>
  <c r="R517" i="26" s="1"/>
  <c r="L518" i="26"/>
  <c r="M518" i="26" s="1" a="1"/>
  <c r="M518" i="26" s="1"/>
  <c r="N518" i="26"/>
  <c r="O518" i="26" s="1"/>
  <c r="P518" i="26" s="1" a="1"/>
  <c r="P518" i="26" s="1"/>
  <c r="Q518" i="26"/>
  <c r="R518" i="26" s="1" a="1"/>
  <c r="R518" i="26" s="1"/>
  <c r="L519" i="26"/>
  <c r="M519" i="26" s="1" a="1"/>
  <c r="M519" i="26" s="1"/>
  <c r="N519" i="26"/>
  <c r="O519" i="26" s="1"/>
  <c r="P519" i="26" s="1" a="1"/>
  <c r="P519" i="26" s="1"/>
  <c r="Q519" i="26"/>
  <c r="R519" i="26" s="1" a="1"/>
  <c r="R519" i="26" s="1"/>
  <c r="L520" i="26"/>
  <c r="M520" i="26" s="1" a="1"/>
  <c r="M520" i="26" s="1"/>
  <c r="N520" i="26"/>
  <c r="O520" i="26" s="1"/>
  <c r="P520" i="26" s="1" a="1"/>
  <c r="P520" i="26" s="1"/>
  <c r="Q520" i="26"/>
  <c r="R520" i="26" s="1" a="1"/>
  <c r="R520" i="26" s="1"/>
  <c r="L521" i="26"/>
  <c r="M521" i="26" s="1" a="1"/>
  <c r="M521" i="26" s="1"/>
  <c r="N521" i="26"/>
  <c r="O521" i="26" s="1"/>
  <c r="P521" i="26" s="1" a="1"/>
  <c r="P521" i="26" s="1"/>
  <c r="Q521" i="26"/>
  <c r="R521" i="26" s="1" a="1"/>
  <c r="R521" i="26" s="1"/>
  <c r="N522" i="26"/>
  <c r="O522" i="26" s="1"/>
  <c r="P522" i="26" s="1" a="1"/>
  <c r="P522" i="26" s="1"/>
  <c r="Q522" i="26"/>
  <c r="R522" i="26" s="1" a="1"/>
  <c r="R522" i="26" s="1"/>
  <c r="L523" i="26"/>
  <c r="M523" i="26" s="1" a="1"/>
  <c r="M523" i="26" s="1"/>
  <c r="N523" i="26"/>
  <c r="O523" i="26" s="1"/>
  <c r="P523" i="26" s="1" a="1"/>
  <c r="P523" i="26" s="1"/>
  <c r="Q523" i="26"/>
  <c r="R523" i="26" s="1" a="1"/>
  <c r="R523" i="26" s="1"/>
  <c r="L524" i="26"/>
  <c r="M524" i="26" s="1" a="1"/>
  <c r="M524" i="26" s="1"/>
  <c r="N524" i="26"/>
  <c r="O524" i="26" s="1"/>
  <c r="P524" i="26" s="1" a="1"/>
  <c r="P524" i="26" s="1"/>
  <c r="Q524" i="26"/>
  <c r="R524" i="26" s="1" a="1"/>
  <c r="R524" i="26" s="1"/>
  <c r="L525" i="26"/>
  <c r="M525" i="26" s="1" a="1"/>
  <c r="M525" i="26" s="1"/>
  <c r="N525" i="26"/>
  <c r="O525" i="26" s="1"/>
  <c r="P525" i="26" s="1" a="1"/>
  <c r="P525" i="26" s="1"/>
  <c r="Q525" i="26"/>
  <c r="R525" i="26" s="1" a="1"/>
  <c r="R525" i="26" s="1"/>
  <c r="N526" i="26"/>
  <c r="O526" i="26" s="1"/>
  <c r="P526" i="26" s="1" a="1"/>
  <c r="P526" i="26" s="1"/>
  <c r="Q526" i="26"/>
  <c r="R526" i="26" s="1" a="1"/>
  <c r="R526" i="26" s="1"/>
  <c r="L527" i="26"/>
  <c r="M527" i="26" s="1" a="1"/>
  <c r="M527" i="26" s="1"/>
  <c r="N527" i="26"/>
  <c r="O527" i="26"/>
  <c r="P527" i="26" s="1" a="1"/>
  <c r="P527" i="26" s="1"/>
  <c r="Q527" i="26"/>
  <c r="R527" i="26" s="1" a="1"/>
  <c r="R527" i="26" s="1"/>
  <c r="L528" i="26"/>
  <c r="M528" i="26" s="1" a="1"/>
  <c r="M528" i="26" s="1"/>
  <c r="N528" i="26"/>
  <c r="O528" i="26" s="1"/>
  <c r="P528" i="26" s="1" a="1"/>
  <c r="P528" i="26" s="1"/>
  <c r="Q528" i="26"/>
  <c r="R528" i="26" s="1" a="1"/>
  <c r="R528" i="26" s="1"/>
  <c r="L529" i="26"/>
  <c r="M529" i="26" s="1" a="1"/>
  <c r="M529" i="26" s="1"/>
  <c r="N529" i="26"/>
  <c r="O529" i="26" s="1"/>
  <c r="P529" i="26" s="1" a="1"/>
  <c r="P529" i="26" s="1"/>
  <c r="Q529" i="26"/>
  <c r="R529" i="26" s="1" a="1"/>
  <c r="R529" i="26" s="1"/>
  <c r="N530" i="26"/>
  <c r="O530" i="26" s="1"/>
  <c r="P530" i="26" s="1" a="1"/>
  <c r="P530" i="26" s="1"/>
  <c r="Q530" i="26"/>
  <c r="R530" i="26" s="1" a="1"/>
  <c r="R530" i="26" s="1"/>
  <c r="L531" i="26"/>
  <c r="M531" i="26" s="1" a="1"/>
  <c r="M531" i="26" s="1"/>
  <c r="N531" i="26"/>
  <c r="O531" i="26" s="1"/>
  <c r="P531" i="26" s="1" a="1"/>
  <c r="P531" i="26" s="1"/>
  <c r="Q531" i="26"/>
  <c r="R531" i="26" s="1" a="1"/>
  <c r="R531" i="26" s="1"/>
  <c r="L532" i="26"/>
  <c r="M532" i="26" s="1" a="1"/>
  <c r="M532" i="26" s="1"/>
  <c r="N532" i="26"/>
  <c r="O532" i="26" s="1"/>
  <c r="P532" i="26" s="1" a="1"/>
  <c r="P532" i="26" s="1"/>
  <c r="Q532" i="26"/>
  <c r="R532" i="26" s="1" a="1"/>
  <c r="R532" i="26" s="1"/>
  <c r="L533" i="26"/>
  <c r="M533" i="26" s="1" a="1"/>
  <c r="M533" i="26" s="1"/>
  <c r="N533" i="26"/>
  <c r="O533" i="26" s="1"/>
  <c r="P533" i="26" s="1" a="1"/>
  <c r="P533" i="26" s="1"/>
  <c r="Q533" i="26"/>
  <c r="R533" i="26" s="1" a="1"/>
  <c r="R533" i="26" s="1"/>
  <c r="L534" i="26"/>
  <c r="M534" i="26" s="1" a="1"/>
  <c r="M534" i="26" s="1"/>
  <c r="N534" i="26"/>
  <c r="O534" i="26" s="1"/>
  <c r="P534" i="26" s="1" a="1"/>
  <c r="P534" i="26" s="1"/>
  <c r="Q534" i="26"/>
  <c r="R534" i="26" s="1" a="1"/>
  <c r="R534" i="26" s="1"/>
  <c r="L535" i="26"/>
  <c r="M535" i="26" s="1" a="1"/>
  <c r="M535" i="26" s="1"/>
  <c r="N535" i="26"/>
  <c r="O535" i="26" s="1"/>
  <c r="P535" i="26" s="1" a="1"/>
  <c r="P535" i="26" s="1"/>
  <c r="Q535" i="26"/>
  <c r="R535" i="26" s="1" a="1"/>
  <c r="R535" i="26" s="1"/>
  <c r="L536" i="26"/>
  <c r="M536" i="26" s="1" a="1"/>
  <c r="M536" i="26" s="1"/>
  <c r="N536" i="26"/>
  <c r="O536" i="26" s="1"/>
  <c r="P536" i="26" s="1" a="1"/>
  <c r="P536" i="26" s="1"/>
  <c r="Q536" i="26"/>
  <c r="R536" i="26" s="1" a="1"/>
  <c r="R536" i="26" s="1"/>
  <c r="L537" i="26"/>
  <c r="M537" i="26" s="1" a="1"/>
  <c r="M537" i="26" s="1"/>
  <c r="N537" i="26"/>
  <c r="O537" i="26" s="1"/>
  <c r="P537" i="26" s="1" a="1"/>
  <c r="P537" i="26" s="1"/>
  <c r="Q537" i="26"/>
  <c r="R537" i="26" s="1" a="1"/>
  <c r="R537" i="26" s="1"/>
  <c r="N538" i="26"/>
  <c r="O538" i="26" s="1"/>
  <c r="P538" i="26" s="1" a="1"/>
  <c r="P538" i="26" s="1"/>
  <c r="Q538" i="26"/>
  <c r="R538" i="26" s="1" a="1"/>
  <c r="R538" i="26" s="1"/>
  <c r="L539" i="26"/>
  <c r="M539" i="26" s="1" a="1"/>
  <c r="M539" i="26" s="1"/>
  <c r="N539" i="26"/>
  <c r="O539" i="26" s="1"/>
  <c r="P539" i="26" s="1" a="1"/>
  <c r="P539" i="26" s="1"/>
  <c r="Q539" i="26"/>
  <c r="R539" i="26" s="1" a="1"/>
  <c r="R539" i="26" s="1"/>
  <c r="L540" i="26"/>
  <c r="M540" i="26" s="1" a="1"/>
  <c r="M540" i="26" s="1"/>
  <c r="N540" i="26"/>
  <c r="O540" i="26" s="1"/>
  <c r="P540" i="26" s="1" a="1"/>
  <c r="P540" i="26" s="1"/>
  <c r="Q540" i="26"/>
  <c r="R540" i="26" s="1" a="1"/>
  <c r="R540" i="26" s="1"/>
  <c r="L541" i="26"/>
  <c r="M541" i="26" s="1" a="1"/>
  <c r="M541" i="26" s="1"/>
  <c r="N541" i="26"/>
  <c r="O541" i="26" s="1"/>
  <c r="P541" i="26" s="1" a="1"/>
  <c r="P541" i="26" s="1"/>
  <c r="Q541" i="26"/>
  <c r="R541" i="26" s="1" a="1"/>
  <c r="R541" i="26" s="1"/>
  <c r="N542" i="26"/>
  <c r="O542" i="26" s="1"/>
  <c r="P542" i="26" s="1" a="1"/>
  <c r="P542" i="26" s="1"/>
  <c r="Q542" i="26"/>
  <c r="R542" i="26" s="1" a="1"/>
  <c r="R542" i="26" s="1"/>
  <c r="L543" i="26"/>
  <c r="M543" i="26" s="1" a="1"/>
  <c r="M543" i="26" s="1"/>
  <c r="N543" i="26"/>
  <c r="O543" i="26" s="1"/>
  <c r="P543" i="26" s="1" a="1"/>
  <c r="P543" i="26" s="1"/>
  <c r="Q543" i="26"/>
  <c r="R543" i="26" s="1" a="1"/>
  <c r="R543" i="26" s="1"/>
  <c r="L544" i="26"/>
  <c r="M544" i="26" s="1" a="1"/>
  <c r="M544" i="26" s="1"/>
  <c r="N544" i="26"/>
  <c r="O544" i="26" s="1"/>
  <c r="P544" i="26" s="1" a="1"/>
  <c r="P544" i="26" s="1"/>
  <c r="Q544" i="26"/>
  <c r="R544" i="26" s="1" a="1"/>
  <c r="R544" i="26" s="1"/>
  <c r="L545" i="26"/>
  <c r="M545" i="26" s="1" a="1"/>
  <c r="M545" i="26" s="1"/>
  <c r="N545" i="26"/>
  <c r="O545" i="26" s="1"/>
  <c r="P545" i="26" s="1" a="1"/>
  <c r="P545" i="26" s="1"/>
  <c r="Q545" i="26"/>
  <c r="R545" i="26" s="1" a="1"/>
  <c r="R545" i="26" s="1"/>
  <c r="N546" i="26"/>
  <c r="O546" i="26" s="1"/>
  <c r="P546" i="26" s="1" a="1"/>
  <c r="P546" i="26" s="1"/>
  <c r="Q546" i="26"/>
  <c r="R546" i="26" s="1" a="1"/>
  <c r="R546" i="26" s="1"/>
  <c r="L547" i="26"/>
  <c r="M547" i="26" s="1" a="1"/>
  <c r="M547" i="26" s="1"/>
  <c r="N547" i="26"/>
  <c r="O547" i="26" s="1"/>
  <c r="P547" i="26" s="1" a="1"/>
  <c r="P547" i="26" s="1"/>
  <c r="Q547" i="26"/>
  <c r="R547" i="26" s="1" a="1"/>
  <c r="R547" i="26" s="1"/>
  <c r="L548" i="26"/>
  <c r="M548" i="26" s="1" a="1"/>
  <c r="M548" i="26" s="1"/>
  <c r="N548" i="26"/>
  <c r="O548" i="26" s="1"/>
  <c r="P548" i="26" s="1" a="1"/>
  <c r="P548" i="26" s="1"/>
  <c r="Q548" i="26"/>
  <c r="R548" i="26" s="1" a="1"/>
  <c r="R548" i="26" s="1"/>
  <c r="L549" i="26"/>
  <c r="M549" i="26" s="1" a="1"/>
  <c r="M549" i="26" s="1"/>
  <c r="N549" i="26"/>
  <c r="O549" i="26" s="1"/>
  <c r="P549" i="26" s="1" a="1"/>
  <c r="P549" i="26" s="1"/>
  <c r="Q549" i="26"/>
  <c r="R549" i="26" s="1" a="1"/>
  <c r="R549" i="26" s="1"/>
  <c r="N550" i="26"/>
  <c r="O550" i="26" s="1"/>
  <c r="P550" i="26" s="1" a="1"/>
  <c r="P550" i="26" s="1"/>
  <c r="Q550" i="26"/>
  <c r="R550" i="26" s="1" a="1"/>
  <c r="R550" i="26" s="1"/>
  <c r="L551" i="26"/>
  <c r="M551" i="26" s="1" a="1"/>
  <c r="M551" i="26" s="1"/>
  <c r="N551" i="26"/>
  <c r="O551" i="26" s="1"/>
  <c r="P551" i="26" s="1" a="1"/>
  <c r="P551" i="26" s="1"/>
  <c r="Q551" i="26"/>
  <c r="R551" i="26" s="1" a="1"/>
  <c r="R551" i="26" s="1"/>
  <c r="L552" i="26"/>
  <c r="M552" i="26" s="1" a="1"/>
  <c r="M552" i="26" s="1"/>
  <c r="N552" i="26"/>
  <c r="O552" i="26" s="1"/>
  <c r="P552" i="26" s="1" a="1"/>
  <c r="P552" i="26" s="1"/>
  <c r="Q552" i="26"/>
  <c r="R552" i="26" s="1" a="1"/>
  <c r="R552" i="26" s="1"/>
  <c r="L553" i="26"/>
  <c r="M553" i="26" s="1" a="1"/>
  <c r="M553" i="26" s="1"/>
  <c r="N553" i="26"/>
  <c r="O553" i="26" s="1"/>
  <c r="P553" i="26" s="1" a="1"/>
  <c r="P553" i="26" s="1"/>
  <c r="Q553" i="26"/>
  <c r="R553" i="26" s="1" a="1"/>
  <c r="R553" i="26" s="1"/>
  <c r="N554" i="26"/>
  <c r="O554" i="26" s="1"/>
  <c r="P554" i="26" s="1" a="1"/>
  <c r="P554" i="26" s="1"/>
  <c r="Q554" i="26"/>
  <c r="R554" i="26" s="1" a="1"/>
  <c r="R554" i="26" s="1"/>
  <c r="L555" i="26"/>
  <c r="M555" i="26" s="1" a="1"/>
  <c r="M555" i="26" s="1"/>
  <c r="N555" i="26"/>
  <c r="O555" i="26" s="1"/>
  <c r="P555" i="26" s="1" a="1"/>
  <c r="P555" i="26"/>
  <c r="Q555" i="26"/>
  <c r="R555" i="26" s="1" a="1"/>
  <c r="R555" i="26" s="1"/>
  <c r="L556" i="26"/>
  <c r="M556" i="26" s="1" a="1"/>
  <c r="M556" i="26" s="1"/>
  <c r="N556" i="26"/>
  <c r="O556" i="26" s="1"/>
  <c r="P556" i="26" s="1" a="1"/>
  <c r="P556" i="26" s="1"/>
  <c r="Q556" i="26"/>
  <c r="R556" i="26" s="1" a="1"/>
  <c r="R556" i="26" s="1"/>
  <c r="L557" i="26"/>
  <c r="M557" i="26" s="1" a="1"/>
  <c r="M557" i="26" s="1"/>
  <c r="N557" i="26"/>
  <c r="O557" i="26" s="1"/>
  <c r="P557" i="26" s="1" a="1"/>
  <c r="P557" i="26" s="1"/>
  <c r="Q557" i="26"/>
  <c r="R557" i="26" s="1" a="1"/>
  <c r="R557" i="26" s="1"/>
  <c r="N558" i="26"/>
  <c r="O558" i="26" s="1"/>
  <c r="P558" i="26" s="1" a="1"/>
  <c r="P558" i="26" s="1"/>
  <c r="Q558" i="26"/>
  <c r="R558" i="26" s="1" a="1"/>
  <c r="R558" i="26" s="1"/>
  <c r="L559" i="26"/>
  <c r="M559" i="26" s="1" a="1"/>
  <c r="M559" i="26" s="1"/>
  <c r="N559" i="26"/>
  <c r="O559" i="26" s="1"/>
  <c r="P559" i="26" s="1" a="1"/>
  <c r="P559" i="26" s="1"/>
  <c r="Q559" i="26"/>
  <c r="R559" i="26" s="1" a="1"/>
  <c r="R559" i="26" s="1"/>
  <c r="L560" i="26"/>
  <c r="M560" i="26" s="1" a="1"/>
  <c r="M560" i="26" s="1"/>
  <c r="N560" i="26"/>
  <c r="O560" i="26" s="1"/>
  <c r="P560" i="26" s="1" a="1"/>
  <c r="P560" i="26" s="1"/>
  <c r="Q560" i="26"/>
  <c r="R560" i="26" s="1" a="1"/>
  <c r="R560" i="26" s="1"/>
  <c r="L561" i="26"/>
  <c r="M561" i="26" s="1" a="1"/>
  <c r="M561" i="26" s="1"/>
  <c r="N561" i="26"/>
  <c r="O561" i="26" s="1"/>
  <c r="P561" i="26" s="1" a="1"/>
  <c r="P561" i="26" s="1"/>
  <c r="Q561" i="26"/>
  <c r="R561" i="26" s="1" a="1"/>
  <c r="R561" i="26" s="1"/>
  <c r="N562" i="26"/>
  <c r="O562" i="26" s="1"/>
  <c r="P562" i="26" s="1" a="1"/>
  <c r="P562" i="26" s="1"/>
  <c r="Q562" i="26"/>
  <c r="R562" i="26" s="1" a="1"/>
  <c r="R562" i="26" s="1"/>
  <c r="L563" i="26"/>
  <c r="M563" i="26" s="1" a="1"/>
  <c r="M563" i="26" s="1"/>
  <c r="N563" i="26"/>
  <c r="O563" i="26" s="1"/>
  <c r="P563" i="26" s="1" a="1"/>
  <c r="P563" i="26" s="1"/>
  <c r="Q563" i="26"/>
  <c r="R563" i="26" s="1" a="1"/>
  <c r="R563" i="26" s="1"/>
  <c r="L564" i="26"/>
  <c r="M564" i="26" s="1" a="1"/>
  <c r="M564" i="26" s="1"/>
  <c r="N564" i="26"/>
  <c r="O564" i="26" s="1"/>
  <c r="P564" i="26" s="1" a="1"/>
  <c r="P564" i="26" s="1"/>
  <c r="Q564" i="26"/>
  <c r="R564" i="26" s="1" a="1"/>
  <c r="R564" i="26" s="1"/>
  <c r="L565" i="26"/>
  <c r="M565" i="26" s="1" a="1"/>
  <c r="M565" i="26" s="1"/>
  <c r="N565" i="26"/>
  <c r="O565" i="26" s="1"/>
  <c r="P565" i="26" s="1" a="1"/>
  <c r="P565" i="26" s="1"/>
  <c r="Q565" i="26"/>
  <c r="R565" i="26" s="1" a="1"/>
  <c r="R565" i="26" s="1"/>
  <c r="L566" i="26"/>
  <c r="M566" i="26" s="1" a="1"/>
  <c r="M566" i="26" s="1"/>
  <c r="N566" i="26"/>
  <c r="O566" i="26" s="1"/>
  <c r="P566" i="26" s="1" a="1"/>
  <c r="P566" i="26" s="1"/>
  <c r="Q566" i="26"/>
  <c r="R566" i="26" s="1" a="1"/>
  <c r="R566" i="26" s="1"/>
  <c r="L567" i="26"/>
  <c r="M567" i="26" s="1" a="1"/>
  <c r="M567" i="26" s="1"/>
  <c r="N567" i="26"/>
  <c r="O567" i="26" s="1"/>
  <c r="P567" i="26" s="1" a="1"/>
  <c r="P567" i="26" s="1"/>
  <c r="L568" i="26"/>
  <c r="M568" i="26" s="1" a="1"/>
  <c r="M568" i="26" s="1"/>
  <c r="N568" i="26"/>
  <c r="O568" i="26" s="1"/>
  <c r="P568" i="26" s="1" a="1"/>
  <c r="P568" i="26" s="1"/>
  <c r="Q568" i="26"/>
  <c r="R568" i="26" s="1" a="1"/>
  <c r="R568" i="26" s="1"/>
  <c r="L569" i="26"/>
  <c r="M569" i="26" s="1" a="1"/>
  <c r="M569" i="26" s="1"/>
  <c r="N569" i="26"/>
  <c r="O569" i="26"/>
  <c r="P569" i="26" s="1" a="1"/>
  <c r="P569" i="26" s="1"/>
  <c r="Q569" i="26"/>
  <c r="R569" i="26" s="1" a="1"/>
  <c r="R569" i="26" s="1"/>
  <c r="N570" i="26"/>
  <c r="O570" i="26" s="1"/>
  <c r="P570" i="26" s="1" a="1"/>
  <c r="P570" i="26" s="1"/>
  <c r="Q570" i="26"/>
  <c r="R570" i="26" s="1" a="1"/>
  <c r="R570" i="26" s="1"/>
  <c r="L571" i="26"/>
  <c r="M571" i="26" s="1" a="1"/>
  <c r="M571" i="26" s="1"/>
  <c r="N571" i="26"/>
  <c r="O571" i="26" s="1"/>
  <c r="P571" i="26" s="1" a="1"/>
  <c r="P571" i="26" s="1"/>
  <c r="Q571" i="26"/>
  <c r="R571" i="26" s="1" a="1"/>
  <c r="R571" i="26" s="1"/>
  <c r="L572" i="26"/>
  <c r="M572" i="26" s="1" a="1"/>
  <c r="M572" i="26"/>
  <c r="N572" i="26"/>
  <c r="O572" i="26" s="1"/>
  <c r="P572" i="26" s="1" a="1"/>
  <c r="P572" i="26" s="1"/>
  <c r="Q572" i="26"/>
  <c r="R572" i="26" s="1" a="1"/>
  <c r="R572" i="26" s="1"/>
  <c r="L573" i="26"/>
  <c r="M573" i="26" s="1" a="1"/>
  <c r="M573" i="26" s="1"/>
  <c r="N573" i="26"/>
  <c r="O573" i="26" s="1"/>
  <c r="P573" i="26" s="1" a="1"/>
  <c r="P573" i="26" s="1"/>
  <c r="Q573" i="26"/>
  <c r="R573" i="26" s="1" a="1"/>
  <c r="R573" i="26" s="1"/>
  <c r="L574" i="26"/>
  <c r="M574" i="26" s="1" a="1"/>
  <c r="M574" i="26" s="1"/>
  <c r="N574" i="26"/>
  <c r="O574" i="26" s="1"/>
  <c r="P574" i="26" s="1" a="1"/>
  <c r="P574" i="26" s="1"/>
  <c r="Q574" i="26"/>
  <c r="R574" i="26" s="1" a="1"/>
  <c r="R574" i="26" s="1"/>
  <c r="L575" i="26"/>
  <c r="M575" i="26" s="1" a="1"/>
  <c r="M575" i="26" s="1"/>
  <c r="N575" i="26"/>
  <c r="O575" i="26" s="1"/>
  <c r="P575" i="26" s="1" a="1"/>
  <c r="P575" i="26" s="1"/>
  <c r="L576" i="26"/>
  <c r="M576" i="26" s="1" a="1"/>
  <c r="M576" i="26" s="1"/>
  <c r="N576" i="26"/>
  <c r="O576" i="26" s="1"/>
  <c r="P576" i="26" s="1" a="1"/>
  <c r="P576" i="26" s="1"/>
  <c r="Q576" i="26"/>
  <c r="R576" i="26" s="1" a="1"/>
  <c r="R576" i="26" s="1"/>
  <c r="L577" i="26"/>
  <c r="M577" i="26" s="1" a="1"/>
  <c r="M577" i="26" s="1"/>
  <c r="N577" i="26"/>
  <c r="O577" i="26"/>
  <c r="P577" i="26" s="1" a="1"/>
  <c r="P577" i="26" s="1"/>
  <c r="Q577" i="26"/>
  <c r="R577" i="26" s="1" a="1"/>
  <c r="R577" i="26" s="1"/>
  <c r="N578" i="26"/>
  <c r="O578" i="26" s="1"/>
  <c r="P578" i="26" s="1" a="1"/>
  <c r="P578" i="26" s="1"/>
  <c r="Q578" i="26"/>
  <c r="R578" i="26" s="1" a="1"/>
  <c r="R578" i="26" s="1"/>
  <c r="L579" i="26"/>
  <c r="M579" i="26" s="1" a="1"/>
  <c r="M579" i="26" s="1"/>
  <c r="N579" i="26"/>
  <c r="O579" i="26" s="1"/>
  <c r="P579" i="26" s="1" a="1"/>
  <c r="P579" i="26" s="1"/>
  <c r="Q579" i="26"/>
  <c r="R579" i="26" s="1" a="1"/>
  <c r="R579" i="26" s="1"/>
  <c r="L580" i="26"/>
  <c r="M580" i="26" s="1" a="1"/>
  <c r="M580" i="26" s="1"/>
  <c r="N580" i="26"/>
  <c r="O580" i="26" s="1"/>
  <c r="P580" i="26" s="1" a="1"/>
  <c r="P580" i="26" s="1"/>
  <c r="Q580" i="26"/>
  <c r="R580" i="26" s="1" a="1"/>
  <c r="R580" i="26" s="1"/>
  <c r="L581" i="26"/>
  <c r="M581" i="26" s="1" a="1"/>
  <c r="M581" i="26" s="1"/>
  <c r="N581" i="26"/>
  <c r="O581" i="26" s="1"/>
  <c r="P581" i="26" s="1" a="1"/>
  <c r="P581" i="26" s="1"/>
  <c r="Q581" i="26"/>
  <c r="R581" i="26" s="1" a="1"/>
  <c r="R581" i="26" s="1"/>
  <c r="L582" i="26"/>
  <c r="M582" i="26" s="1" a="1"/>
  <c r="M582" i="26" s="1"/>
  <c r="N582" i="26"/>
  <c r="O582" i="26" s="1"/>
  <c r="P582" i="26" s="1" a="1"/>
  <c r="P582" i="26" s="1"/>
  <c r="Q582" i="26"/>
  <c r="R582" i="26" s="1" a="1"/>
  <c r="R582" i="26" s="1"/>
  <c r="L583" i="26"/>
  <c r="M583" i="26" s="1" a="1"/>
  <c r="M583" i="26" s="1"/>
  <c r="N583" i="26"/>
  <c r="O583" i="26" s="1"/>
  <c r="P583" i="26" s="1" a="1"/>
  <c r="P583" i="26" s="1"/>
  <c r="L584" i="26"/>
  <c r="M584" i="26" s="1" a="1"/>
  <c r="M584" i="26" s="1"/>
  <c r="N584" i="26"/>
  <c r="O584" i="26" s="1"/>
  <c r="P584" i="26" s="1" a="1"/>
  <c r="P584" i="26" s="1"/>
  <c r="Q584" i="26"/>
  <c r="R584" i="26" s="1" a="1"/>
  <c r="R584" i="26" s="1"/>
  <c r="L585" i="26"/>
  <c r="M585" i="26" s="1" a="1"/>
  <c r="M585" i="26" s="1"/>
  <c r="N585" i="26"/>
  <c r="O585" i="26" s="1"/>
  <c r="P585" i="26" s="1" a="1"/>
  <c r="P585" i="26" s="1"/>
  <c r="Q585" i="26"/>
  <c r="R585" i="26" s="1" a="1"/>
  <c r="R585" i="26" s="1"/>
  <c r="N586" i="26"/>
  <c r="O586" i="26" s="1"/>
  <c r="P586" i="26" s="1" a="1"/>
  <c r="P586" i="26" s="1"/>
  <c r="Q586" i="26"/>
  <c r="R586" i="26" s="1" a="1"/>
  <c r="R586" i="26" s="1"/>
  <c r="L587" i="26"/>
  <c r="M587" i="26" s="1" a="1"/>
  <c r="M587" i="26" s="1"/>
  <c r="N587" i="26"/>
  <c r="O587" i="26" s="1"/>
  <c r="P587" i="26" s="1" a="1"/>
  <c r="P587" i="26" s="1"/>
  <c r="Q587" i="26"/>
  <c r="R587" i="26" s="1" a="1"/>
  <c r="R587" i="26" s="1"/>
  <c r="L588" i="26"/>
  <c r="M588" i="26" s="1" a="1"/>
  <c r="M588" i="26" s="1"/>
  <c r="N588" i="26"/>
  <c r="O588" i="26" s="1"/>
  <c r="P588" i="26" s="1" a="1"/>
  <c r="P588" i="26" s="1"/>
  <c r="Q588" i="26"/>
  <c r="R588" i="26" s="1" a="1"/>
  <c r="R588" i="26" s="1"/>
  <c r="L589" i="26"/>
  <c r="M589" i="26" s="1" a="1"/>
  <c r="M589" i="26" s="1"/>
  <c r="N589" i="26"/>
  <c r="O589" i="26" s="1"/>
  <c r="P589" i="26" s="1" a="1"/>
  <c r="P589" i="26" s="1"/>
  <c r="Q589" i="26"/>
  <c r="R589" i="26" s="1" a="1"/>
  <c r="R589" i="26" s="1"/>
  <c r="L590" i="26"/>
  <c r="M590" i="26" s="1" a="1"/>
  <c r="M590" i="26" s="1"/>
  <c r="N590" i="26"/>
  <c r="O590" i="26" s="1"/>
  <c r="P590" i="26" s="1" a="1"/>
  <c r="P590" i="26" s="1"/>
  <c r="Q590" i="26"/>
  <c r="R590" i="26" s="1" a="1"/>
  <c r="R590" i="26" s="1"/>
  <c r="L591" i="26"/>
  <c r="M591" i="26" s="1" a="1"/>
  <c r="M591" i="26" s="1"/>
  <c r="N591" i="26"/>
  <c r="O591" i="26" s="1"/>
  <c r="P591" i="26" s="1" a="1"/>
  <c r="P591" i="26" s="1"/>
  <c r="L592" i="26"/>
  <c r="M592" i="26" s="1" a="1"/>
  <c r="M592" i="26" s="1"/>
  <c r="N592" i="26"/>
  <c r="O592" i="26" s="1"/>
  <c r="P592" i="26" s="1" a="1"/>
  <c r="P592" i="26" s="1"/>
  <c r="Q592" i="26"/>
  <c r="R592" i="26" s="1" a="1"/>
  <c r="R592" i="26" s="1"/>
  <c r="L593" i="26"/>
  <c r="M593" i="26" s="1" a="1"/>
  <c r="M593" i="26" s="1"/>
  <c r="N593" i="26"/>
  <c r="O593" i="26" s="1"/>
  <c r="P593" i="26" s="1" a="1"/>
  <c r="P593" i="26" s="1"/>
  <c r="Q593" i="26"/>
  <c r="R593" i="26" s="1" a="1"/>
  <c r="R593" i="26" s="1"/>
  <c r="N594" i="26"/>
  <c r="O594" i="26" s="1"/>
  <c r="P594" i="26" s="1" a="1"/>
  <c r="P594" i="26" s="1"/>
  <c r="Q594" i="26"/>
  <c r="R594" i="26" s="1" a="1"/>
  <c r="R594" i="26" s="1"/>
  <c r="L595" i="26"/>
  <c r="M595" i="26" s="1" a="1"/>
  <c r="M595" i="26" s="1"/>
  <c r="N595" i="26"/>
  <c r="O595" i="26" s="1"/>
  <c r="P595" i="26" s="1" a="1"/>
  <c r="P595" i="26" s="1"/>
  <c r="Q595" i="26"/>
  <c r="R595" i="26" s="1" a="1"/>
  <c r="R595" i="26" s="1"/>
  <c r="L596" i="26"/>
  <c r="M596" i="26" s="1" a="1"/>
  <c r="M596" i="26" s="1"/>
  <c r="N596" i="26"/>
  <c r="O596" i="26" s="1"/>
  <c r="P596" i="26" s="1" a="1"/>
  <c r="P596" i="26" s="1"/>
  <c r="Q596" i="26"/>
  <c r="R596" i="26" s="1" a="1"/>
  <c r="R596" i="26" s="1"/>
  <c r="L597" i="26"/>
  <c r="M597" i="26" s="1" a="1"/>
  <c r="M597" i="26" s="1"/>
  <c r="N597" i="26"/>
  <c r="O597" i="26"/>
  <c r="P597" i="26" s="1" a="1"/>
  <c r="P597" i="26" s="1"/>
  <c r="Q597" i="26"/>
  <c r="R597" i="26" s="1" a="1"/>
  <c r="R597" i="26" s="1"/>
  <c r="N598" i="26"/>
  <c r="O598" i="26" s="1"/>
  <c r="P598" i="26" s="1" a="1"/>
  <c r="P598" i="26" s="1"/>
  <c r="Q598" i="26"/>
  <c r="R598" i="26" s="1" a="1"/>
  <c r="R598" i="26" s="1"/>
  <c r="L599" i="26"/>
  <c r="M599" i="26" s="1" a="1"/>
  <c r="M599" i="26" s="1"/>
  <c r="N599" i="26"/>
  <c r="O599" i="26" s="1"/>
  <c r="P599" i="26" s="1" a="1"/>
  <c r="P599" i="26" s="1"/>
  <c r="L600" i="26"/>
  <c r="M600" i="26" s="1" a="1"/>
  <c r="M600" i="26" s="1"/>
  <c r="N600" i="26"/>
  <c r="O600" i="26" s="1"/>
  <c r="P600" i="26" s="1" a="1"/>
  <c r="P600" i="26" s="1"/>
  <c r="Q600" i="26"/>
  <c r="R600" i="26" s="1" a="1"/>
  <c r="R600" i="26" s="1"/>
  <c r="L601" i="26"/>
  <c r="M601" i="26" s="1" a="1"/>
  <c r="M601" i="26" s="1"/>
  <c r="N601" i="26"/>
  <c r="O601" i="26" s="1"/>
  <c r="P601" i="26" s="1" a="1"/>
  <c r="P601" i="26" s="1"/>
  <c r="Q601" i="26"/>
  <c r="R601" i="26" s="1" a="1"/>
  <c r="R601" i="26" s="1"/>
  <c r="N602" i="26"/>
  <c r="O602" i="26" s="1"/>
  <c r="P602" i="26" s="1" a="1"/>
  <c r="P602" i="26" s="1"/>
  <c r="Q602" i="26"/>
  <c r="R602" i="26" s="1" a="1"/>
  <c r="R602" i="26" s="1"/>
  <c r="L603" i="26"/>
  <c r="M603" i="26" s="1" a="1"/>
  <c r="M603" i="26" s="1"/>
  <c r="N603" i="26"/>
  <c r="O603" i="26" s="1"/>
  <c r="P603" i="26" s="1" a="1"/>
  <c r="P603" i="26" s="1"/>
  <c r="Q603" i="26"/>
  <c r="R603" i="26" s="1" a="1"/>
  <c r="R603" i="26" s="1"/>
  <c r="L604" i="26"/>
  <c r="M604" i="26" s="1" a="1"/>
  <c r="M604" i="26" s="1"/>
  <c r="N604" i="26"/>
  <c r="O604" i="26" s="1"/>
  <c r="P604" i="26" s="1" a="1"/>
  <c r="P604" i="26" s="1"/>
  <c r="Q604" i="26"/>
  <c r="R604" i="26" s="1" a="1"/>
  <c r="R604" i="26" s="1"/>
  <c r="L605" i="26"/>
  <c r="M605" i="26" s="1" a="1"/>
  <c r="M605" i="26" s="1"/>
  <c r="N605" i="26"/>
  <c r="O605" i="26" s="1"/>
  <c r="P605" i="26" s="1" a="1"/>
  <c r="P605" i="26"/>
  <c r="Q605" i="26"/>
  <c r="R605" i="26" s="1" a="1"/>
  <c r="R605" i="26" s="1"/>
  <c r="L606" i="26"/>
  <c r="M606" i="26" s="1" a="1"/>
  <c r="M606" i="26" s="1"/>
  <c r="N606" i="26"/>
  <c r="O606" i="26" s="1"/>
  <c r="P606" i="26" s="1" a="1"/>
  <c r="P606" i="26" s="1"/>
  <c r="Q606" i="26"/>
  <c r="R606" i="26" s="1" a="1"/>
  <c r="R606" i="26" s="1"/>
  <c r="L607" i="26"/>
  <c r="M607" i="26" s="1" a="1"/>
  <c r="M607" i="26" s="1"/>
  <c r="N607" i="26"/>
  <c r="O607" i="26" s="1"/>
  <c r="P607" i="26" s="1" a="1"/>
  <c r="P607" i="26" s="1"/>
  <c r="Q607" i="26"/>
  <c r="R607" i="26" s="1" a="1"/>
  <c r="R607" i="26" s="1"/>
  <c r="L608" i="26"/>
  <c r="M608" i="26" s="1" a="1"/>
  <c r="M608" i="26" s="1"/>
  <c r="N608" i="26"/>
  <c r="O608" i="26" s="1"/>
  <c r="P608" i="26" s="1" a="1"/>
  <c r="P608" i="26" s="1"/>
  <c r="Q608" i="26"/>
  <c r="R608" i="26" s="1" a="1"/>
  <c r="R608" i="26" s="1"/>
  <c r="L609" i="26"/>
  <c r="M609" i="26" s="1" a="1"/>
  <c r="M609" i="26" s="1"/>
  <c r="N609" i="26"/>
  <c r="O609" i="26" s="1"/>
  <c r="P609" i="26" s="1" a="1"/>
  <c r="P609" i="26" s="1"/>
  <c r="Q609" i="26"/>
  <c r="R609" i="26" s="1" a="1"/>
  <c r="R609" i="26" s="1"/>
  <c r="N610" i="26"/>
  <c r="O610" i="26" s="1"/>
  <c r="P610" i="26" s="1" a="1"/>
  <c r="P610" i="26" s="1"/>
  <c r="Q610" i="26"/>
  <c r="R610" i="26" s="1" a="1"/>
  <c r="R610" i="26" s="1"/>
  <c r="L611" i="26"/>
  <c r="M611" i="26" s="1" a="1"/>
  <c r="M611" i="26" s="1"/>
  <c r="N611" i="26"/>
  <c r="O611" i="26" s="1"/>
  <c r="P611" i="26" s="1" a="1"/>
  <c r="P611" i="26" s="1"/>
  <c r="Q611" i="26"/>
  <c r="R611" i="26" s="1" a="1"/>
  <c r="R611" i="26" s="1"/>
  <c r="L612" i="26"/>
  <c r="M612" i="26" s="1" a="1"/>
  <c r="M612" i="26" s="1"/>
  <c r="N612" i="26"/>
  <c r="O612" i="26" s="1"/>
  <c r="P612" i="26" s="1" a="1"/>
  <c r="P612" i="26" s="1"/>
  <c r="Q612" i="26"/>
  <c r="R612" i="26" s="1" a="1"/>
  <c r="R612" i="26" s="1"/>
  <c r="L613" i="26"/>
  <c r="M613" i="26" s="1" a="1"/>
  <c r="M613" i="26" s="1"/>
  <c r="N613" i="26"/>
  <c r="O613" i="26" s="1"/>
  <c r="P613" i="26" s="1" a="1"/>
  <c r="P613" i="26" s="1"/>
  <c r="Q613" i="26"/>
  <c r="R613" i="26" s="1" a="1"/>
  <c r="R613" i="26" s="1"/>
  <c r="N614" i="26"/>
  <c r="O614" i="26" s="1"/>
  <c r="P614" i="26" s="1" a="1"/>
  <c r="P614" i="26" s="1"/>
  <c r="Q614" i="26"/>
  <c r="R614" i="26" s="1" a="1"/>
  <c r="R614" i="26" s="1"/>
  <c r="L615" i="26"/>
  <c r="M615" i="26" s="1" a="1"/>
  <c r="M615" i="26" s="1"/>
  <c r="N615" i="26"/>
  <c r="O615" i="26" s="1"/>
  <c r="P615" i="26" s="1" a="1"/>
  <c r="P615" i="26"/>
  <c r="Q615" i="26"/>
  <c r="R615" i="26" s="1" a="1"/>
  <c r="R615" i="26" s="1"/>
  <c r="L616" i="26"/>
  <c r="M616" i="26" s="1" a="1"/>
  <c r="M616" i="26" s="1"/>
  <c r="N616" i="26"/>
  <c r="O616" i="26" s="1"/>
  <c r="P616" i="26" s="1" a="1"/>
  <c r="P616" i="26" s="1"/>
  <c r="Q616" i="26"/>
  <c r="R616" i="26" s="1" a="1"/>
  <c r="R616" i="26" s="1"/>
  <c r="L617" i="26"/>
  <c r="M617" i="26" s="1" a="1"/>
  <c r="M617" i="26" s="1"/>
  <c r="N617" i="26"/>
  <c r="O617" i="26" s="1"/>
  <c r="P617" i="26" s="1" a="1"/>
  <c r="P617" i="26" s="1"/>
  <c r="Q617" i="26"/>
  <c r="R617" i="26" s="1" a="1"/>
  <c r="R617" i="26" s="1"/>
  <c r="L618" i="26"/>
  <c r="M618" i="26" s="1" a="1"/>
  <c r="M618" i="26" s="1"/>
  <c r="N618" i="26"/>
  <c r="O618" i="26" s="1"/>
  <c r="P618" i="26" s="1" a="1"/>
  <c r="P618" i="26" s="1"/>
  <c r="Q618" i="26"/>
  <c r="R618" i="26" s="1" a="1"/>
  <c r="R618" i="26" s="1"/>
  <c r="L619" i="26"/>
  <c r="M619" i="26" s="1" a="1"/>
  <c r="M619" i="26" s="1"/>
  <c r="N619" i="26"/>
  <c r="O619" i="26" s="1"/>
  <c r="P619" i="26" s="1" a="1"/>
  <c r="P619" i="26" s="1"/>
  <c r="Q619" i="26"/>
  <c r="R619" i="26" s="1" a="1"/>
  <c r="R619" i="26" s="1"/>
  <c r="L620" i="26"/>
  <c r="M620" i="26" s="1" a="1"/>
  <c r="M620" i="26" s="1"/>
  <c r="N620" i="26"/>
  <c r="O620" i="26"/>
  <c r="P620" i="26" s="1" a="1"/>
  <c r="P620" i="26" s="1"/>
  <c r="Q620" i="26"/>
  <c r="R620" i="26" s="1" a="1"/>
  <c r="R620" i="26" s="1"/>
  <c r="L621" i="26"/>
  <c r="M621" i="26" s="1" a="1"/>
  <c r="M621" i="26" s="1"/>
  <c r="N621" i="26"/>
  <c r="O621" i="26" s="1"/>
  <c r="P621" i="26" s="1" a="1"/>
  <c r="P621" i="26" s="1"/>
  <c r="Q621" i="26"/>
  <c r="R621" i="26" s="1" a="1"/>
  <c r="R621" i="26" s="1"/>
  <c r="L622" i="26"/>
  <c r="M622" i="26" s="1" a="1"/>
  <c r="M622" i="26" s="1"/>
  <c r="N622" i="26"/>
  <c r="O622" i="26" s="1"/>
  <c r="P622" i="26" s="1" a="1"/>
  <c r="P622" i="26" s="1"/>
  <c r="Q622" i="26"/>
  <c r="R622" i="26" s="1" a="1"/>
  <c r="R622" i="26" s="1"/>
  <c r="L623" i="26"/>
  <c r="M623" i="26" s="1" a="1"/>
  <c r="M623" i="26" s="1"/>
  <c r="N623" i="26"/>
  <c r="O623" i="26" s="1"/>
  <c r="P623" i="26" s="1" a="1"/>
  <c r="P623" i="26" s="1"/>
  <c r="Q623" i="26"/>
  <c r="R623" i="26" s="1" a="1"/>
  <c r="R623" i="26" s="1"/>
  <c r="L624" i="26"/>
  <c r="M624" i="26" s="1" a="1"/>
  <c r="M624" i="26" s="1"/>
  <c r="N624" i="26"/>
  <c r="O624" i="26" s="1"/>
  <c r="P624" i="26" s="1" a="1"/>
  <c r="P624" i="26" s="1"/>
  <c r="Q624" i="26"/>
  <c r="R624" i="26" s="1" a="1"/>
  <c r="R624" i="26" s="1"/>
  <c r="N625" i="26"/>
  <c r="O625" i="26" s="1"/>
  <c r="P625" i="26" s="1" a="1"/>
  <c r="P625" i="26" s="1"/>
  <c r="Q625" i="26"/>
  <c r="R625" i="26" s="1" a="1"/>
  <c r="R625" i="26" s="1"/>
  <c r="L626" i="26"/>
  <c r="M626" i="26" s="1" a="1"/>
  <c r="M626" i="26" s="1"/>
  <c r="N626" i="26"/>
  <c r="O626" i="26" s="1"/>
  <c r="P626" i="26" s="1" a="1"/>
  <c r="P626" i="26" s="1"/>
  <c r="Q626" i="26"/>
  <c r="R626" i="26" s="1" a="1"/>
  <c r="R626" i="26" s="1"/>
  <c r="L627" i="26"/>
  <c r="M627" i="26" s="1" a="1"/>
  <c r="M627" i="26" s="1"/>
  <c r="N627" i="26"/>
  <c r="O627" i="26" s="1"/>
  <c r="P627" i="26" s="1" a="1"/>
  <c r="P627" i="26" s="1"/>
  <c r="Q627" i="26"/>
  <c r="R627" i="26" s="1" a="1"/>
  <c r="R627" i="26" s="1"/>
  <c r="L628" i="26"/>
  <c r="M628" i="26" s="1" a="1"/>
  <c r="M628" i="26" s="1"/>
  <c r="N628" i="26"/>
  <c r="O628" i="26" s="1"/>
  <c r="P628" i="26" s="1" a="1"/>
  <c r="P628" i="26" s="1"/>
  <c r="Q628" i="26"/>
  <c r="R628" i="26" s="1" a="1"/>
  <c r="R628" i="26" s="1"/>
  <c r="L629" i="26"/>
  <c r="M629" i="26" s="1" a="1"/>
  <c r="M629" i="26" s="1"/>
  <c r="N629" i="26"/>
  <c r="O629" i="26" s="1"/>
  <c r="P629" i="26" s="1" a="1"/>
  <c r="P629" i="26" s="1"/>
  <c r="Q629" i="26"/>
  <c r="R629" i="26" s="1" a="1"/>
  <c r="R629" i="26" s="1"/>
  <c r="L630" i="26"/>
  <c r="M630" i="26" s="1" a="1"/>
  <c r="M630" i="26" s="1"/>
  <c r="N630" i="26"/>
  <c r="O630" i="26" s="1"/>
  <c r="P630" i="26" s="1" a="1"/>
  <c r="P630" i="26" s="1"/>
  <c r="Q630" i="26"/>
  <c r="R630" i="26" s="1" a="1"/>
  <c r="R630" i="26" s="1"/>
  <c r="L631" i="26"/>
  <c r="M631" i="26" s="1" a="1"/>
  <c r="M631" i="26" s="1"/>
  <c r="N631" i="26"/>
  <c r="O631" i="26" s="1"/>
  <c r="P631" i="26" s="1" a="1"/>
  <c r="P631" i="26" s="1"/>
  <c r="L632" i="26"/>
  <c r="M632" i="26" s="1" a="1"/>
  <c r="M632" i="26" s="1"/>
  <c r="N632" i="26"/>
  <c r="O632" i="26" s="1"/>
  <c r="P632" i="26" s="1" a="1"/>
  <c r="P632" i="26" s="1"/>
  <c r="Q632" i="26"/>
  <c r="R632" i="26" s="1" a="1"/>
  <c r="R632" i="26" s="1"/>
  <c r="N633" i="26"/>
  <c r="O633" i="26" s="1"/>
  <c r="P633" i="26" s="1" a="1"/>
  <c r="P633" i="26" s="1"/>
  <c r="Q633" i="26"/>
  <c r="R633" i="26" s="1" a="1"/>
  <c r="R633" i="26" s="1"/>
  <c r="L634" i="26"/>
  <c r="M634" i="26" s="1" a="1"/>
  <c r="M634" i="26" s="1"/>
  <c r="N634" i="26"/>
  <c r="O634" i="26" s="1"/>
  <c r="P634" i="26" s="1" a="1"/>
  <c r="P634" i="26" s="1"/>
  <c r="Q634" i="26"/>
  <c r="R634" i="26" s="1" a="1"/>
  <c r="R634" i="26" s="1"/>
  <c r="L635" i="26"/>
  <c r="M635" i="26" s="1" a="1"/>
  <c r="M635" i="26" s="1"/>
  <c r="N635" i="26"/>
  <c r="O635" i="26"/>
  <c r="P635" i="26" s="1" a="1"/>
  <c r="P635" i="26" s="1"/>
  <c r="Q635" i="26"/>
  <c r="R635" i="26" s="1" a="1"/>
  <c r="R635" i="26" s="1"/>
  <c r="L636" i="26"/>
  <c r="M636" i="26" s="1" a="1"/>
  <c r="M636" i="26" s="1"/>
  <c r="N636" i="26"/>
  <c r="O636" i="26" s="1"/>
  <c r="P636" i="26" s="1" a="1"/>
  <c r="P636" i="26" s="1"/>
  <c r="Q636" i="26"/>
  <c r="R636" i="26" s="1" a="1"/>
  <c r="R636" i="26" s="1"/>
  <c r="L637" i="26"/>
  <c r="M637" i="26" s="1" a="1"/>
  <c r="M637" i="26" s="1"/>
  <c r="N637" i="26"/>
  <c r="O637" i="26" s="1"/>
  <c r="P637" i="26" s="1" a="1"/>
  <c r="P637" i="26" s="1"/>
  <c r="Q637" i="26"/>
  <c r="R637" i="26" s="1" a="1"/>
  <c r="R637" i="26" s="1"/>
  <c r="L638" i="26"/>
  <c r="M638" i="26" s="1" a="1"/>
  <c r="M638" i="26" s="1"/>
  <c r="N638" i="26"/>
  <c r="O638" i="26" s="1"/>
  <c r="P638" i="26" s="1" a="1"/>
  <c r="P638" i="26" s="1"/>
  <c r="Q638" i="26"/>
  <c r="R638" i="26" s="1" a="1"/>
  <c r="R638" i="26" s="1"/>
  <c r="L639" i="26"/>
  <c r="M639" i="26" s="1" a="1"/>
  <c r="M639" i="26" s="1"/>
  <c r="N639" i="26"/>
  <c r="O639" i="26" s="1"/>
  <c r="P639" i="26" s="1" a="1"/>
  <c r="P639" i="26" s="1"/>
  <c r="L640" i="26"/>
  <c r="M640" i="26" s="1" a="1"/>
  <c r="M640" i="26" s="1"/>
  <c r="N640" i="26"/>
  <c r="O640" i="26" s="1"/>
  <c r="P640" i="26" s="1" a="1"/>
  <c r="P640" i="26" s="1"/>
  <c r="Q640" i="26"/>
  <c r="R640" i="26" s="1" a="1"/>
  <c r="R640" i="26" s="1"/>
  <c r="L641" i="26"/>
  <c r="M641" i="26" s="1" a="1"/>
  <c r="M641" i="26" s="1"/>
  <c r="N641" i="26"/>
  <c r="O641" i="26" s="1"/>
  <c r="P641" i="26" s="1" a="1"/>
  <c r="P641" i="26" s="1"/>
  <c r="Q641" i="26"/>
  <c r="R641" i="26" s="1" a="1"/>
  <c r="R641" i="26" s="1"/>
  <c r="N642" i="26"/>
  <c r="O642" i="26" s="1"/>
  <c r="P642" i="26" s="1" a="1"/>
  <c r="P642" i="26" s="1"/>
  <c r="Q642" i="26"/>
  <c r="R642" i="26" a="1"/>
  <c r="R642" i="26" s="1"/>
  <c r="L643" i="26"/>
  <c r="M643" i="26" s="1" a="1"/>
  <c r="M643" i="26" s="1"/>
  <c r="N643" i="26"/>
  <c r="O643" i="26" s="1"/>
  <c r="P643" i="26" s="1" a="1"/>
  <c r="P643" i="26" s="1"/>
  <c r="Q643" i="26"/>
  <c r="R643" i="26" s="1" a="1"/>
  <c r="R643" i="26" s="1"/>
  <c r="L644" i="26"/>
  <c r="M644" i="26" s="1" a="1"/>
  <c r="M644" i="26" s="1"/>
  <c r="N644" i="26"/>
  <c r="O644" i="26" s="1"/>
  <c r="P644" i="26" s="1" a="1"/>
  <c r="P644" i="26" s="1"/>
  <c r="Q644" i="26"/>
  <c r="R644" i="26" s="1" a="1"/>
  <c r="R644" i="26" s="1"/>
  <c r="L645" i="26"/>
  <c r="M645" i="26" s="1" a="1"/>
  <c r="M645" i="26" s="1"/>
  <c r="N645" i="26"/>
  <c r="O645" i="26" s="1"/>
  <c r="P645" i="26" s="1" a="1"/>
  <c r="P645" i="26" s="1"/>
  <c r="Q645" i="26"/>
  <c r="R645" i="26" s="1" a="1"/>
  <c r="R645" i="26" s="1"/>
  <c r="N646" i="26"/>
  <c r="O646" i="26" s="1"/>
  <c r="P646" i="26" s="1" a="1"/>
  <c r="P646" i="26" s="1"/>
  <c r="Q646" i="26"/>
  <c r="R646" i="26" s="1" a="1"/>
  <c r="R646" i="26" s="1"/>
  <c r="L647" i="26"/>
  <c r="M647" i="26" s="1" a="1"/>
  <c r="M647" i="26" s="1"/>
  <c r="N647" i="26"/>
  <c r="O647" i="26" s="1"/>
  <c r="P647" i="26" s="1" a="1"/>
  <c r="P647" i="26" s="1"/>
  <c r="Q647" i="26"/>
  <c r="R647" i="26" s="1" a="1"/>
  <c r="R647" i="26" s="1"/>
  <c r="L648" i="26"/>
  <c r="M648" i="26" s="1" a="1"/>
  <c r="M648" i="26" s="1"/>
  <c r="N648" i="26"/>
  <c r="O648" i="26" s="1"/>
  <c r="P648" i="26" s="1" a="1"/>
  <c r="P648" i="26" s="1"/>
  <c r="Q648" i="26"/>
  <c r="R648" i="26" s="1" a="1"/>
  <c r="R648" i="26" s="1"/>
  <c r="L649" i="26"/>
  <c r="M649" i="26" s="1" a="1"/>
  <c r="M649" i="26" s="1"/>
  <c r="N649" i="26"/>
  <c r="O649" i="26" s="1"/>
  <c r="P649" i="26" s="1" a="1"/>
  <c r="P649" i="26" s="1"/>
  <c r="Q649" i="26"/>
  <c r="R649" i="26" s="1" a="1"/>
  <c r="R649" i="26" s="1"/>
  <c r="N650" i="26"/>
  <c r="O650" i="26" s="1"/>
  <c r="P650" i="26" s="1" a="1"/>
  <c r="P650" i="26" s="1"/>
  <c r="Q650" i="26"/>
  <c r="R650" i="26" s="1" a="1"/>
  <c r="R650" i="26" s="1"/>
  <c r="L651" i="26"/>
  <c r="M651" i="26" s="1" a="1"/>
  <c r="M651" i="26" s="1"/>
  <c r="N651" i="26"/>
  <c r="O651" i="26" s="1"/>
  <c r="P651" i="26" s="1" a="1"/>
  <c r="P651" i="26" s="1"/>
  <c r="Q651" i="26"/>
  <c r="R651" i="26" s="1" a="1"/>
  <c r="R651" i="26" s="1"/>
  <c r="N652" i="26"/>
  <c r="O652" i="26"/>
  <c r="P652" i="26" s="1" a="1"/>
  <c r="P652" i="26" s="1"/>
  <c r="Q652" i="26"/>
  <c r="R652" i="26" s="1" a="1"/>
  <c r="R652" i="26" s="1"/>
  <c r="L653" i="26"/>
  <c r="M653" i="26" s="1" a="1"/>
  <c r="M653" i="26" s="1"/>
  <c r="N653" i="26"/>
  <c r="O653" i="26" s="1"/>
  <c r="P653" i="26" s="1" a="1"/>
  <c r="P653" i="26" s="1"/>
  <c r="Q653" i="26"/>
  <c r="R653" i="26" s="1" a="1"/>
  <c r="R653" i="26" s="1"/>
  <c r="N654" i="26"/>
  <c r="O654" i="26" s="1"/>
  <c r="P654" i="26" s="1" a="1"/>
  <c r="P654" i="26" s="1"/>
  <c r="Q654" i="26"/>
  <c r="R654" i="26" s="1" a="1"/>
  <c r="R654" i="26" s="1"/>
  <c r="L655" i="26"/>
  <c r="M655" i="26" a="1"/>
  <c r="M655" i="26" s="1"/>
  <c r="N655" i="26"/>
  <c r="O655" i="26" s="1"/>
  <c r="P655" i="26" s="1" a="1"/>
  <c r="P655" i="26" s="1"/>
  <c r="Q655" i="26"/>
  <c r="R655" i="26" s="1" a="1"/>
  <c r="R655" i="26" s="1"/>
  <c r="L656" i="26"/>
  <c r="M656" i="26" s="1" a="1"/>
  <c r="M656" i="26" s="1"/>
  <c r="N656" i="26"/>
  <c r="O656" i="26" s="1"/>
  <c r="P656" i="26" s="1" a="1"/>
  <c r="P656" i="26" s="1"/>
  <c r="Q656" i="26"/>
  <c r="R656" i="26" s="1" a="1"/>
  <c r="R656" i="26" s="1"/>
  <c r="L657" i="26"/>
  <c r="M657" i="26" s="1" a="1"/>
  <c r="M657" i="26" s="1"/>
  <c r="N657" i="26"/>
  <c r="O657" i="26" s="1"/>
  <c r="P657" i="26" s="1" a="1"/>
  <c r="P657" i="26" s="1"/>
  <c r="Q657" i="26"/>
  <c r="R657" i="26" s="1" a="1"/>
  <c r="R657" i="26" s="1"/>
  <c r="N658" i="26"/>
  <c r="O658" i="26" s="1"/>
  <c r="P658" i="26" s="1" a="1"/>
  <c r="P658" i="26" s="1"/>
  <c r="Q658" i="26"/>
  <c r="R658" i="26" s="1" a="1"/>
  <c r="R658" i="26" s="1"/>
  <c r="L659" i="26"/>
  <c r="M659" i="26" s="1" a="1"/>
  <c r="M659" i="26" s="1"/>
  <c r="N659" i="26"/>
  <c r="O659" i="26" s="1"/>
  <c r="P659" i="26" s="1" a="1"/>
  <c r="P659" i="26" s="1"/>
  <c r="Q659" i="26"/>
  <c r="R659" i="26" s="1" a="1"/>
  <c r="R659" i="26" s="1"/>
  <c r="L660" i="26"/>
  <c r="M660" i="26" s="1" a="1"/>
  <c r="M660" i="26" s="1"/>
  <c r="N660" i="26"/>
  <c r="O660" i="26" s="1"/>
  <c r="P660" i="26" s="1" a="1"/>
  <c r="P660" i="26" s="1"/>
  <c r="Q660" i="26"/>
  <c r="R660" i="26" s="1" a="1"/>
  <c r="R660" i="26" s="1"/>
  <c r="L661" i="26"/>
  <c r="M661" i="26" s="1" a="1"/>
  <c r="M661" i="26" s="1"/>
  <c r="N661" i="26"/>
  <c r="O661" i="26" s="1"/>
  <c r="P661" i="26" s="1" a="1"/>
  <c r="P661" i="26" s="1"/>
  <c r="Q661" i="26"/>
  <c r="R661" i="26" s="1" a="1"/>
  <c r="R661" i="26" s="1"/>
  <c r="N662" i="26"/>
  <c r="O662" i="26" s="1"/>
  <c r="P662" i="26" s="1" a="1"/>
  <c r="P662" i="26" s="1"/>
  <c r="Q662" i="26"/>
  <c r="R662" i="26" s="1" a="1"/>
  <c r="R662" i="26" s="1"/>
  <c r="L663" i="26"/>
  <c r="M663" i="26" s="1" a="1"/>
  <c r="M663" i="26" s="1"/>
  <c r="N663" i="26"/>
  <c r="O663" i="26" s="1"/>
  <c r="P663" i="26" s="1" a="1"/>
  <c r="P663" i="26" s="1"/>
  <c r="Q663" i="26"/>
  <c r="R663" i="26" s="1" a="1"/>
  <c r="R663" i="26" s="1"/>
  <c r="L664" i="26"/>
  <c r="M664" i="26" s="1" a="1"/>
  <c r="M664" i="26" s="1"/>
  <c r="N664" i="26"/>
  <c r="O664" i="26" s="1"/>
  <c r="P664" i="26" s="1" a="1"/>
  <c r="P664" i="26" s="1"/>
  <c r="Q664" i="26"/>
  <c r="R664" i="26" s="1" a="1"/>
  <c r="R664" i="26" s="1"/>
  <c r="N665" i="26"/>
  <c r="O665" i="26" s="1"/>
  <c r="P665" i="26" s="1" a="1"/>
  <c r="P665" i="26" s="1"/>
  <c r="Q665" i="26"/>
  <c r="R665" i="26" s="1" a="1"/>
  <c r="R665" i="26" s="1"/>
  <c r="L666" i="26"/>
  <c r="M666" i="26" s="1" a="1"/>
  <c r="M666" i="26" s="1"/>
  <c r="N666" i="26"/>
  <c r="O666" i="26" s="1"/>
  <c r="P666" i="26" s="1" a="1"/>
  <c r="P666" i="26" s="1"/>
  <c r="Q666" i="26"/>
  <c r="R666" i="26" s="1" a="1"/>
  <c r="R666" i="26" s="1"/>
  <c r="L667" i="26"/>
  <c r="M667" i="26" s="1" a="1"/>
  <c r="M667" i="26" s="1"/>
  <c r="N667" i="26"/>
  <c r="O667" i="26" s="1"/>
  <c r="P667" i="26" s="1" a="1"/>
  <c r="P667" i="26" s="1"/>
  <c r="Q667" i="26"/>
  <c r="R667" i="26" s="1" a="1"/>
  <c r="R667" i="26" s="1"/>
  <c r="N668" i="26"/>
  <c r="O668" i="26"/>
  <c r="P668" i="26" s="1" a="1"/>
  <c r="P668" i="26" s="1"/>
  <c r="Q668" i="26"/>
  <c r="R668" i="26" s="1" a="1"/>
  <c r="R668" i="26" s="1"/>
  <c r="L669" i="26"/>
  <c r="M669" i="26" s="1" a="1"/>
  <c r="M669" i="26" s="1"/>
  <c r="N669" i="26"/>
  <c r="O669" i="26" s="1"/>
  <c r="P669" i="26" s="1" a="1"/>
  <c r="P669" i="26" s="1"/>
  <c r="Q669" i="26"/>
  <c r="R669" i="26" s="1" a="1"/>
  <c r="R669" i="26" s="1"/>
  <c r="L670" i="26"/>
  <c r="M670" i="26" s="1" a="1"/>
  <c r="M670" i="26" s="1"/>
  <c r="N670" i="26"/>
  <c r="O670" i="26" s="1"/>
  <c r="P670" i="26" s="1" a="1"/>
  <c r="P670" i="26" s="1"/>
  <c r="Q670" i="26"/>
  <c r="R670" i="26" s="1" a="1"/>
  <c r="R670" i="26" s="1"/>
  <c r="L671" i="26"/>
  <c r="M671" i="26" s="1" a="1"/>
  <c r="M671" i="26" s="1"/>
  <c r="N671" i="26"/>
  <c r="O671" i="26" s="1"/>
  <c r="P671" i="26" s="1" a="1"/>
  <c r="P671" i="26" s="1"/>
  <c r="Q671" i="26"/>
  <c r="R671" i="26" s="1" a="1"/>
  <c r="R671" i="26" s="1"/>
  <c r="L672" i="26"/>
  <c r="M672" i="26" s="1" a="1"/>
  <c r="M672" i="26" s="1"/>
  <c r="N672" i="26"/>
  <c r="O672" i="26" s="1"/>
  <c r="P672" i="26" s="1" a="1"/>
  <c r="P672" i="26" s="1"/>
  <c r="Q672" i="26"/>
  <c r="R672" i="26" s="1" a="1"/>
  <c r="R672" i="26" s="1"/>
  <c r="N673" i="26"/>
  <c r="O673" i="26" s="1"/>
  <c r="P673" i="26" s="1" a="1"/>
  <c r="P673" i="26" s="1"/>
  <c r="Q673" i="26"/>
  <c r="R673" i="26" s="1" a="1"/>
  <c r="R673" i="26" s="1"/>
  <c r="L674" i="26"/>
  <c r="M674" i="26" s="1" a="1"/>
  <c r="M674" i="26" s="1"/>
  <c r="N674" i="26"/>
  <c r="O674" i="26" s="1"/>
  <c r="P674" i="26" a="1"/>
  <c r="P674" i="26" s="1"/>
  <c r="Q674" i="26"/>
  <c r="R674" i="26" s="1" a="1"/>
  <c r="R674" i="26" s="1"/>
  <c r="L675" i="26"/>
  <c r="M675" i="26" s="1" a="1"/>
  <c r="M675" i="26" s="1"/>
  <c r="N675" i="26"/>
  <c r="O675" i="26" s="1"/>
  <c r="P675" i="26" s="1" a="1"/>
  <c r="P675" i="26" s="1"/>
  <c r="Q675" i="26"/>
  <c r="R675" i="26" s="1" a="1"/>
  <c r="R675" i="26" s="1"/>
  <c r="L676" i="26"/>
  <c r="M676" i="26" s="1" a="1"/>
  <c r="M676" i="26" s="1"/>
  <c r="N676" i="26"/>
  <c r="O676" i="26" s="1"/>
  <c r="P676" i="26" s="1" a="1"/>
  <c r="P676" i="26" s="1"/>
  <c r="Q676" i="26"/>
  <c r="R676" i="26" s="1" a="1"/>
  <c r="R676" i="26" s="1"/>
  <c r="L677" i="26"/>
  <c r="M677" i="26" s="1" a="1"/>
  <c r="M677" i="26" s="1"/>
  <c r="N677" i="26"/>
  <c r="O677" i="26" s="1"/>
  <c r="P677" i="26" s="1" a="1"/>
  <c r="P677" i="26" s="1"/>
  <c r="Q677" i="26"/>
  <c r="R677" i="26" s="1" a="1"/>
  <c r="R677" i="26" s="1"/>
  <c r="L678" i="26"/>
  <c r="M678" i="26" s="1" a="1"/>
  <c r="M678" i="26" s="1"/>
  <c r="N678" i="26"/>
  <c r="O678" i="26" s="1"/>
  <c r="P678" i="26" s="1" a="1"/>
  <c r="P678" i="26" s="1"/>
  <c r="Q678" i="26"/>
  <c r="R678" i="26" s="1" a="1"/>
  <c r="R678" i="26" s="1"/>
  <c r="L679" i="26"/>
  <c r="M679" i="26" s="1" a="1"/>
  <c r="M679" i="26" s="1"/>
  <c r="N679" i="26"/>
  <c r="O679" i="26" s="1"/>
  <c r="P679" i="26" s="1" a="1"/>
  <c r="P679" i="26" s="1"/>
  <c r="Q679" i="26"/>
  <c r="R679" i="26" s="1" a="1"/>
  <c r="R679" i="26" s="1"/>
  <c r="L680" i="26"/>
  <c r="M680" i="26" s="1" a="1"/>
  <c r="M680" i="26" s="1"/>
  <c r="N680" i="26"/>
  <c r="O680" i="26" s="1"/>
  <c r="P680" i="26" s="1" a="1"/>
  <c r="P680" i="26" s="1"/>
  <c r="Q680" i="26"/>
  <c r="R680" i="26" s="1" a="1"/>
  <c r="R680" i="26" s="1"/>
  <c r="N681" i="26"/>
  <c r="O681" i="26" s="1"/>
  <c r="P681" i="26" s="1" a="1"/>
  <c r="P681" i="26" s="1"/>
  <c r="Q681" i="26"/>
  <c r="R681" i="26" s="1" a="1"/>
  <c r="R681" i="26" s="1"/>
  <c r="L682" i="26"/>
  <c r="M682" i="26" s="1" a="1"/>
  <c r="M682" i="26" s="1"/>
  <c r="N682" i="26"/>
  <c r="O682" i="26" s="1"/>
  <c r="P682" i="26" s="1" a="1"/>
  <c r="P682" i="26" s="1"/>
  <c r="Q682" i="26"/>
  <c r="R682" i="26" s="1" a="1"/>
  <c r="R682" i="26" s="1"/>
  <c r="N683" i="26"/>
  <c r="O683" i="26" s="1"/>
  <c r="P683" i="26" s="1" a="1"/>
  <c r="P683" i="26" s="1"/>
  <c r="Q683" i="26"/>
  <c r="R683" i="26" s="1" a="1"/>
  <c r="R683" i="26" s="1"/>
  <c r="N684" i="26"/>
  <c r="O684" i="26" s="1"/>
  <c r="P684" i="26" s="1" a="1"/>
  <c r="P684" i="26" s="1"/>
  <c r="Q684" i="26"/>
  <c r="R684" i="26" s="1" a="1"/>
  <c r="R684" i="26" s="1"/>
  <c r="L685" i="26"/>
  <c r="M685" i="26" s="1" a="1"/>
  <c r="M685" i="26" s="1"/>
  <c r="N685" i="26"/>
  <c r="O685" i="26" s="1"/>
  <c r="P685" i="26" s="1" a="1"/>
  <c r="P685" i="26" s="1"/>
  <c r="Q685" i="26"/>
  <c r="R685" i="26" s="1" a="1"/>
  <c r="R685" i="26" s="1"/>
  <c r="L686" i="26"/>
  <c r="M686" i="26" s="1" a="1"/>
  <c r="M686" i="26" s="1"/>
  <c r="N686" i="26"/>
  <c r="O686" i="26" s="1"/>
  <c r="P686" i="26" s="1" a="1"/>
  <c r="P686" i="26" s="1"/>
  <c r="Q686" i="26"/>
  <c r="R686" i="26" s="1" a="1"/>
  <c r="R686" i="26" s="1"/>
  <c r="L687" i="26"/>
  <c r="M687" i="26" s="1" a="1"/>
  <c r="M687" i="26" s="1"/>
  <c r="N687" i="26"/>
  <c r="O687" i="26" s="1"/>
  <c r="P687" i="26" s="1" a="1"/>
  <c r="P687" i="26" s="1"/>
  <c r="Q687" i="26"/>
  <c r="R687" i="26" s="1" a="1"/>
  <c r="R687" i="26" s="1"/>
  <c r="L688" i="26"/>
  <c r="M688" i="26" s="1" a="1"/>
  <c r="M688" i="26" s="1"/>
  <c r="N688" i="26"/>
  <c r="O688" i="26" s="1"/>
  <c r="P688" i="26" s="1" a="1"/>
  <c r="P688" i="26" s="1"/>
  <c r="Q688" i="26"/>
  <c r="R688" i="26" s="1" a="1"/>
  <c r="R688" i="26" s="1"/>
  <c r="N689" i="26"/>
  <c r="O689" i="26" s="1"/>
  <c r="P689" i="26" s="1" a="1"/>
  <c r="P689" i="26" s="1"/>
  <c r="Q689" i="26"/>
  <c r="R689" i="26" s="1" a="1"/>
  <c r="R689" i="26" s="1"/>
  <c r="L690" i="26"/>
  <c r="M690" i="26" s="1" a="1"/>
  <c r="M690" i="26" s="1"/>
  <c r="N690" i="26"/>
  <c r="O690" i="26" s="1"/>
  <c r="P690" i="26" a="1"/>
  <c r="P690" i="26" s="1"/>
  <c r="Q690" i="26"/>
  <c r="R690" i="26" s="1" a="1"/>
  <c r="R690" i="26" s="1"/>
  <c r="N691" i="26"/>
  <c r="O691" i="26" s="1"/>
  <c r="P691" i="26" s="1" a="1"/>
  <c r="P691" i="26" s="1"/>
  <c r="Q691" i="26"/>
  <c r="R691" i="26" s="1" a="1"/>
  <c r="R691" i="26" s="1"/>
  <c r="N692" i="26"/>
  <c r="O692" i="26" s="1"/>
  <c r="P692" i="26" s="1" a="1"/>
  <c r="P692" i="26" s="1"/>
  <c r="Q692" i="26"/>
  <c r="R692" i="26" s="1" a="1"/>
  <c r="R692" i="26" s="1"/>
  <c r="L693" i="26"/>
  <c r="M693" i="26" s="1" a="1"/>
  <c r="M693" i="26" s="1"/>
  <c r="N693" i="26"/>
  <c r="O693" i="26" s="1"/>
  <c r="P693" i="26" s="1" a="1"/>
  <c r="P693" i="26" s="1"/>
  <c r="Q693" i="26"/>
  <c r="R693" i="26" s="1" a="1"/>
  <c r="R693" i="26" s="1"/>
  <c r="N694" i="26"/>
  <c r="O694" i="26" s="1"/>
  <c r="P694" i="26" s="1" a="1"/>
  <c r="P694" i="26" s="1"/>
  <c r="Q694" i="26"/>
  <c r="R694" i="26" s="1" a="1"/>
  <c r="R694" i="26" s="1"/>
  <c r="L695" i="26"/>
  <c r="M695" i="26" s="1" a="1"/>
  <c r="M695" i="26" s="1"/>
  <c r="N695" i="26"/>
  <c r="O695" i="26" s="1"/>
  <c r="P695" i="26" s="1" a="1"/>
  <c r="P695" i="26" s="1"/>
  <c r="Q695" i="26"/>
  <c r="R695" i="26" s="1" a="1"/>
  <c r="R695" i="26" s="1"/>
  <c r="L696" i="26"/>
  <c r="M696" i="26" s="1" a="1"/>
  <c r="M696" i="26" s="1"/>
  <c r="N696" i="26"/>
  <c r="O696" i="26" s="1"/>
  <c r="P696" i="26" s="1" a="1"/>
  <c r="P696" i="26" s="1"/>
  <c r="Q696" i="26"/>
  <c r="R696" i="26" s="1" a="1"/>
  <c r="R696" i="26" s="1"/>
  <c r="L697" i="26"/>
  <c r="M697" i="26" s="1" a="1"/>
  <c r="M697" i="26" s="1"/>
  <c r="N697" i="26"/>
  <c r="O697" i="26" s="1"/>
  <c r="P697" i="26" s="1" a="1"/>
  <c r="P697" i="26" s="1"/>
  <c r="Q697" i="26"/>
  <c r="R697" i="26" s="1" a="1"/>
  <c r="R697" i="26" s="1"/>
  <c r="N698" i="26"/>
  <c r="O698" i="26" s="1"/>
  <c r="P698" i="26" s="1" a="1"/>
  <c r="P698" i="26" s="1"/>
  <c r="Q698" i="26"/>
  <c r="R698" i="26" s="1" a="1"/>
  <c r="R698" i="26" s="1"/>
  <c r="N699" i="26"/>
  <c r="O699" i="26" s="1"/>
  <c r="P699" i="26" s="1" a="1"/>
  <c r="P699" i="26" s="1"/>
  <c r="Q699" i="26"/>
  <c r="R699" i="26" s="1" a="1"/>
  <c r="R699" i="26" s="1"/>
  <c r="L700" i="26"/>
  <c r="M700" i="26" s="1" a="1"/>
  <c r="M700" i="26" s="1"/>
  <c r="N700" i="26"/>
  <c r="O700" i="26" s="1"/>
  <c r="P700" i="26" s="1" a="1"/>
  <c r="P700" i="26" s="1"/>
  <c r="Q700" i="26"/>
  <c r="R700" i="26" s="1" a="1"/>
  <c r="R700" i="26" s="1"/>
  <c r="L701" i="26"/>
  <c r="M701" i="26" s="1" a="1"/>
  <c r="M701" i="26" s="1"/>
  <c r="N701" i="26"/>
  <c r="O701" i="26" s="1"/>
  <c r="P701" i="26" s="1" a="1"/>
  <c r="P701" i="26" s="1"/>
  <c r="Q701" i="26"/>
  <c r="R701" i="26" s="1" a="1"/>
  <c r="R701" i="26" s="1"/>
  <c r="N702" i="26"/>
  <c r="O702" i="26" s="1"/>
  <c r="P702" i="26" s="1" a="1"/>
  <c r="P702" i="26" s="1"/>
  <c r="Q702" i="26"/>
  <c r="R702" i="26" s="1" a="1"/>
  <c r="R702" i="26" s="1"/>
  <c r="L703" i="26"/>
  <c r="M703" i="26" s="1" a="1"/>
  <c r="M703" i="26" s="1"/>
  <c r="N703" i="26"/>
  <c r="O703" i="26" s="1"/>
  <c r="P703" i="26" s="1" a="1"/>
  <c r="P703" i="26" s="1"/>
  <c r="Q703" i="26"/>
  <c r="R703" i="26" s="1" a="1"/>
  <c r="R703" i="26" s="1"/>
  <c r="L704" i="26"/>
  <c r="M704" i="26" s="1" a="1"/>
  <c r="M704" i="26" s="1"/>
  <c r="N704" i="26"/>
  <c r="O704" i="26" s="1"/>
  <c r="P704" i="26" s="1" a="1"/>
  <c r="P704" i="26" s="1"/>
  <c r="Q704" i="26"/>
  <c r="R704" i="26" s="1" a="1"/>
  <c r="R704" i="26" s="1"/>
  <c r="N705" i="26"/>
  <c r="O705" i="26" s="1"/>
  <c r="P705" i="26" s="1" a="1"/>
  <c r="P705" i="26" s="1"/>
  <c r="Q705" i="26"/>
  <c r="R705" i="26" s="1" a="1"/>
  <c r="R705" i="26" s="1"/>
  <c r="N706" i="26"/>
  <c r="O706" i="26" s="1"/>
  <c r="P706" i="26" s="1" a="1"/>
  <c r="P706" i="26" s="1"/>
  <c r="Q706" i="26"/>
  <c r="R706" i="26" s="1" a="1"/>
  <c r="R706" i="26" s="1"/>
  <c r="N707" i="26"/>
  <c r="O707" i="26" s="1"/>
  <c r="P707" i="26" s="1" a="1"/>
  <c r="P707" i="26" s="1"/>
  <c r="Q707" i="26"/>
  <c r="R707" i="26" s="1" a="1"/>
  <c r="R707" i="26" s="1"/>
  <c r="N708" i="26"/>
  <c r="O708" i="26" s="1"/>
  <c r="P708" i="26" s="1" a="1"/>
  <c r="P708" i="26" s="1"/>
  <c r="Q708" i="26"/>
  <c r="R708" i="26" s="1" a="1"/>
  <c r="R708" i="26" s="1"/>
  <c r="L709" i="26"/>
  <c r="M709" i="26" s="1" a="1"/>
  <c r="M709" i="26" s="1"/>
  <c r="N709" i="26"/>
  <c r="O709" i="26" s="1"/>
  <c r="P709" i="26" s="1" a="1"/>
  <c r="P709" i="26" s="1"/>
  <c r="Q709" i="26"/>
  <c r="R709" i="26" s="1" a="1"/>
  <c r="R709" i="26" s="1"/>
  <c r="N710" i="26"/>
  <c r="O710" i="26" s="1"/>
  <c r="P710" i="26" s="1" a="1"/>
  <c r="P710" i="26" s="1"/>
  <c r="Q710" i="26"/>
  <c r="R710" i="26" s="1" a="1"/>
  <c r="R710" i="26" s="1"/>
  <c r="L711" i="26"/>
  <c r="M711" i="26" s="1" a="1"/>
  <c r="M711" i="26" s="1"/>
  <c r="N711" i="26"/>
  <c r="O711" i="26" s="1"/>
  <c r="P711" i="26" s="1" a="1"/>
  <c r="P711" i="26" s="1"/>
  <c r="Q711" i="26"/>
  <c r="R711" i="26" s="1" a="1"/>
  <c r="R711" i="26" s="1"/>
  <c r="L712" i="26"/>
  <c r="M712" i="26" s="1" a="1"/>
  <c r="M712" i="26" s="1"/>
  <c r="N712" i="26"/>
  <c r="O712" i="26" s="1"/>
  <c r="P712" i="26" s="1" a="1"/>
  <c r="P712" i="26" s="1"/>
  <c r="Q712" i="26"/>
  <c r="R712" i="26" s="1" a="1"/>
  <c r="R712" i="26" s="1"/>
  <c r="N713" i="26"/>
  <c r="O713" i="26" s="1"/>
  <c r="P713" i="26" s="1" a="1"/>
  <c r="P713" i="26" s="1"/>
  <c r="Q713" i="26"/>
  <c r="R713" i="26" s="1" a="1"/>
  <c r="R713" i="26" s="1"/>
  <c r="L714" i="26"/>
  <c r="M714" i="26" s="1" a="1"/>
  <c r="M714" i="26" s="1"/>
  <c r="N714" i="26"/>
  <c r="O714" i="26" s="1"/>
  <c r="P714" i="26" s="1" a="1"/>
  <c r="P714" i="26" s="1"/>
  <c r="Q714" i="26"/>
  <c r="R714" i="26" s="1" a="1"/>
  <c r="R714" i="26" s="1"/>
  <c r="N715" i="26"/>
  <c r="O715" i="26"/>
  <c r="P715" i="26" s="1" a="1"/>
  <c r="P715" i="26" s="1"/>
  <c r="Q715" i="26"/>
  <c r="R715" i="26" s="1" a="1"/>
  <c r="R715" i="26" s="1"/>
  <c r="N716" i="26"/>
  <c r="O716" i="26" s="1"/>
  <c r="P716" i="26" s="1" a="1"/>
  <c r="P716" i="26" s="1"/>
  <c r="Q716" i="26"/>
  <c r="R716" i="26" s="1" a="1"/>
  <c r="R716" i="26" s="1"/>
  <c r="L717" i="26"/>
  <c r="M717" i="26" s="1" a="1"/>
  <c r="M717" i="26" s="1"/>
  <c r="N717" i="26"/>
  <c r="O717" i="26" s="1"/>
  <c r="P717" i="26" s="1" a="1"/>
  <c r="P717" i="26" s="1"/>
  <c r="Q717" i="26"/>
  <c r="R717" i="26" s="1" a="1"/>
  <c r="R717" i="26" s="1"/>
  <c r="N718" i="26"/>
  <c r="O718" i="26" s="1"/>
  <c r="P718" i="26" s="1" a="1"/>
  <c r="P718" i="26" s="1"/>
  <c r="Q718" i="26"/>
  <c r="R718" i="26" s="1" a="1"/>
  <c r="R718" i="26" s="1"/>
  <c r="L719" i="26"/>
  <c r="M719" i="26" s="1" a="1"/>
  <c r="M719" i="26" s="1"/>
  <c r="N719" i="26"/>
  <c r="O719" i="26" s="1"/>
  <c r="P719" i="26" s="1" a="1"/>
  <c r="P719" i="26" s="1"/>
  <c r="Q719" i="26"/>
  <c r="R719" i="26" s="1" a="1"/>
  <c r="R719" i="26" s="1"/>
  <c r="L720" i="26"/>
  <c r="M720" i="26" s="1" a="1"/>
  <c r="M720" i="26" s="1"/>
  <c r="N720" i="26"/>
  <c r="O720" i="26" s="1"/>
  <c r="P720" i="26" s="1" a="1"/>
  <c r="P720" i="26" s="1"/>
  <c r="Q720" i="26"/>
  <c r="R720" i="26" s="1" a="1"/>
  <c r="R720" i="26" s="1"/>
  <c r="L721" i="26"/>
  <c r="M721" i="26" s="1" a="1"/>
  <c r="M721" i="26" s="1"/>
  <c r="N721" i="26"/>
  <c r="O721" i="26" s="1"/>
  <c r="P721" i="26" s="1" a="1"/>
  <c r="P721" i="26" s="1"/>
  <c r="Q721" i="26"/>
  <c r="R721" i="26" s="1" a="1"/>
  <c r="R721" i="26" s="1"/>
  <c r="L722" i="26"/>
  <c r="M722" i="26" s="1" a="1"/>
  <c r="M722" i="26" s="1"/>
  <c r="N722" i="26"/>
  <c r="O722" i="26" s="1"/>
  <c r="P722" i="26" s="1" a="1"/>
  <c r="P722" i="26" s="1"/>
  <c r="Q722" i="26"/>
  <c r="R722" i="26" s="1" a="1"/>
  <c r="R722" i="26" s="1"/>
  <c r="N723" i="26"/>
  <c r="O723" i="26" s="1"/>
  <c r="P723" i="26" s="1" a="1"/>
  <c r="P723" i="26" s="1"/>
  <c r="Q723" i="26"/>
  <c r="R723" i="26" s="1" a="1"/>
  <c r="R723" i="26" s="1"/>
  <c r="N724" i="26"/>
  <c r="O724" i="26" s="1"/>
  <c r="P724" i="26" s="1" a="1"/>
  <c r="P724" i="26" s="1"/>
  <c r="Q724" i="26"/>
  <c r="R724" i="26" s="1" a="1"/>
  <c r="R724" i="26" s="1"/>
  <c r="L725" i="26"/>
  <c r="M725" i="26" s="1" a="1"/>
  <c r="M725" i="26" s="1"/>
  <c r="N725" i="26"/>
  <c r="O725" i="26" s="1"/>
  <c r="P725" i="26" s="1" a="1"/>
  <c r="P725" i="26" s="1"/>
  <c r="Q725" i="26"/>
  <c r="R725" i="26" s="1" a="1"/>
  <c r="R725" i="26" s="1"/>
  <c r="L726" i="26"/>
  <c r="M726" i="26" s="1" a="1"/>
  <c r="M726" i="26" s="1"/>
  <c r="N726" i="26"/>
  <c r="O726" i="26" s="1"/>
  <c r="P726" i="26" s="1" a="1"/>
  <c r="P726" i="26" s="1"/>
  <c r="Q726" i="26"/>
  <c r="R726" i="26" s="1" a="1"/>
  <c r="R726" i="26" s="1"/>
  <c r="L727" i="26"/>
  <c r="M727" i="26" s="1" a="1"/>
  <c r="M727" i="26" s="1"/>
  <c r="N727" i="26"/>
  <c r="O727" i="26" s="1"/>
  <c r="P727" i="26" s="1" a="1"/>
  <c r="P727" i="26" s="1"/>
  <c r="Q727" i="26"/>
  <c r="R727" i="26" s="1" a="1"/>
  <c r="R727" i="26" s="1"/>
  <c r="L728" i="26"/>
  <c r="M728" i="26" s="1" a="1"/>
  <c r="M728" i="26" s="1"/>
  <c r="N728" i="26"/>
  <c r="O728" i="26" s="1"/>
  <c r="P728" i="26" s="1" a="1"/>
  <c r="P728" i="26" s="1"/>
  <c r="Q728" i="26"/>
  <c r="R728" i="26" s="1" a="1"/>
  <c r="R728" i="26" s="1"/>
  <c r="L729" i="26"/>
  <c r="M729" i="26" s="1" a="1"/>
  <c r="M729" i="26" s="1"/>
  <c r="N729" i="26"/>
  <c r="O729" i="26" s="1"/>
  <c r="P729" i="26" s="1" a="1"/>
  <c r="P729" i="26" s="1"/>
  <c r="Q729" i="26"/>
  <c r="R729" i="26" s="1" a="1"/>
  <c r="R729" i="26" s="1"/>
  <c r="L730" i="26"/>
  <c r="M730" i="26" s="1" a="1"/>
  <c r="M730" i="26" s="1"/>
  <c r="N730" i="26"/>
  <c r="O730" i="26" s="1"/>
  <c r="P730" i="26" a="1"/>
  <c r="P730" i="26" s="1"/>
  <c r="Q730" i="26"/>
  <c r="R730" i="26" s="1" a="1"/>
  <c r="R730" i="26" s="1"/>
  <c r="N731" i="26"/>
  <c r="O731" i="26" s="1"/>
  <c r="P731" i="26" s="1" a="1"/>
  <c r="P731" i="26" s="1"/>
  <c r="Q731" i="26"/>
  <c r="R731" i="26" s="1" a="1"/>
  <c r="R731" i="26" s="1"/>
  <c r="N732" i="26"/>
  <c r="O732" i="26" s="1"/>
  <c r="P732" i="26" s="1" a="1"/>
  <c r="P732" i="26" s="1"/>
  <c r="Q732" i="26"/>
  <c r="R732" i="26" s="1" a="1"/>
  <c r="R732" i="26" s="1"/>
  <c r="L733" i="26"/>
  <c r="M733" i="26" s="1" a="1"/>
  <c r="M733" i="26" s="1"/>
  <c r="N733" i="26"/>
  <c r="O733" i="26" s="1"/>
  <c r="P733" i="26" s="1" a="1"/>
  <c r="P733" i="26" s="1"/>
  <c r="Q733" i="26"/>
  <c r="R733" i="26" s="1" a="1"/>
  <c r="R733" i="26" s="1"/>
  <c r="L734" i="26"/>
  <c r="M734" i="26" s="1" a="1"/>
  <c r="M734" i="26" s="1"/>
  <c r="N734" i="26"/>
  <c r="O734" i="26" s="1"/>
  <c r="P734" i="26" s="1" a="1"/>
  <c r="P734" i="26" s="1"/>
  <c r="L735" i="26"/>
  <c r="M735" i="26" s="1" a="1"/>
  <c r="M735" i="26" s="1"/>
  <c r="N735" i="26"/>
  <c r="O735" i="26" s="1"/>
  <c r="P735" i="26" s="1" a="1"/>
  <c r="P735" i="26" s="1"/>
  <c r="L736" i="26"/>
  <c r="M736" i="26" s="1" a="1"/>
  <c r="M736" i="26" s="1"/>
  <c r="N736" i="26"/>
  <c r="O736" i="26" s="1"/>
  <c r="P736" i="26" s="1" a="1"/>
  <c r="P736" i="26" s="1"/>
  <c r="Q736" i="26"/>
  <c r="R736" i="26" s="1" a="1"/>
  <c r="R736" i="26" s="1"/>
  <c r="L737" i="26"/>
  <c r="M737" i="26" s="1" a="1"/>
  <c r="M737" i="26" s="1"/>
  <c r="N737" i="26"/>
  <c r="O737" i="26" s="1"/>
  <c r="P737" i="26" s="1" a="1"/>
  <c r="P737" i="26" s="1"/>
  <c r="Q737" i="26"/>
  <c r="R737" i="26" s="1" a="1"/>
  <c r="R737" i="26" s="1"/>
  <c r="N738" i="26"/>
  <c r="O738" i="26" s="1"/>
  <c r="P738" i="26" s="1" a="1"/>
  <c r="P738" i="26" s="1"/>
  <c r="Q738" i="26"/>
  <c r="R738" i="26" s="1" a="1"/>
  <c r="R738" i="26" s="1"/>
  <c r="L739" i="26"/>
  <c r="M739" i="26" s="1" a="1"/>
  <c r="M739" i="26" s="1"/>
  <c r="N739" i="26"/>
  <c r="O739" i="26" s="1"/>
  <c r="P739" i="26" s="1" a="1"/>
  <c r="P739" i="26" s="1"/>
  <c r="Q739" i="26"/>
  <c r="R739" i="26" s="1" a="1"/>
  <c r="R739" i="26" s="1"/>
  <c r="N740" i="26"/>
  <c r="O740" i="26"/>
  <c r="P740" i="26" s="1" a="1"/>
  <c r="P740" i="26" s="1"/>
  <c r="Q740" i="26"/>
  <c r="R740" i="26" s="1" a="1"/>
  <c r="R740" i="26" s="1"/>
  <c r="L741" i="26"/>
  <c r="M741" i="26" s="1" a="1"/>
  <c r="M741" i="26" s="1"/>
  <c r="N741" i="26"/>
  <c r="O741" i="26" s="1"/>
  <c r="P741" i="26" s="1" a="1"/>
  <c r="P741" i="26" s="1"/>
  <c r="Q741" i="26"/>
  <c r="R741" i="26" s="1" a="1"/>
  <c r="R741" i="26" s="1"/>
  <c r="N742" i="26"/>
  <c r="O742" i="26" s="1"/>
  <c r="P742" i="26" s="1" a="1"/>
  <c r="P742" i="26" s="1"/>
  <c r="Q742" i="26"/>
  <c r="R742" i="26" s="1" a="1"/>
  <c r="R742" i="26" s="1"/>
  <c r="L743" i="26"/>
  <c r="M743" i="26" s="1" a="1"/>
  <c r="M743" i="26" s="1"/>
  <c r="N743" i="26"/>
  <c r="O743" i="26" s="1"/>
  <c r="P743" i="26" s="1" a="1"/>
  <c r="P743" i="26" s="1"/>
  <c r="L744" i="26"/>
  <c r="M744" i="26" s="1" a="1"/>
  <c r="M744" i="26" s="1"/>
  <c r="N744" i="26"/>
  <c r="O744" i="26" s="1"/>
  <c r="P744" i="26" s="1" a="1"/>
  <c r="P744" i="26" s="1"/>
  <c r="Q744" i="26"/>
  <c r="R744" i="26" s="1" a="1"/>
  <c r="R744" i="26" s="1"/>
  <c r="L745" i="26"/>
  <c r="M745" i="26" s="1" a="1"/>
  <c r="M745" i="26" s="1"/>
  <c r="N745" i="26"/>
  <c r="O745" i="26" s="1"/>
  <c r="P745" i="26" s="1" a="1"/>
  <c r="P745" i="26" s="1"/>
  <c r="Q745" i="26"/>
  <c r="R745" i="26" s="1" a="1"/>
  <c r="R745" i="26" s="1"/>
  <c r="L746" i="26"/>
  <c r="M746" i="26" s="1" a="1"/>
  <c r="M746" i="26" s="1"/>
  <c r="N746" i="26"/>
  <c r="O746" i="26" s="1"/>
  <c r="P746" i="26" s="1" a="1"/>
  <c r="P746" i="26" s="1"/>
  <c r="Q746" i="26"/>
  <c r="R746" i="26" s="1" a="1"/>
  <c r="R746" i="26" s="1"/>
  <c r="N747" i="26"/>
  <c r="O747" i="26" s="1"/>
  <c r="P747" i="26" s="1" a="1"/>
  <c r="P747" i="26" s="1"/>
  <c r="Q747" i="26"/>
  <c r="R747" i="26" s="1" a="1"/>
  <c r="R747" i="26" s="1"/>
  <c r="N748" i="26"/>
  <c r="O748" i="26" s="1"/>
  <c r="P748" i="26" s="1" a="1"/>
  <c r="P748" i="26" s="1"/>
  <c r="Q748" i="26"/>
  <c r="R748" i="26" s="1" a="1"/>
  <c r="R748" i="26" s="1"/>
  <c r="L749" i="26"/>
  <c r="M749" i="26" s="1" a="1"/>
  <c r="M749" i="26" s="1"/>
  <c r="N749" i="26"/>
  <c r="O749" i="26" s="1"/>
  <c r="P749" i="26" s="1" a="1"/>
  <c r="P749" i="26" s="1"/>
  <c r="Q749" i="26"/>
  <c r="R749" i="26" s="1" a="1"/>
  <c r="R749" i="26" s="1"/>
  <c r="N750" i="26"/>
  <c r="O750" i="26" s="1"/>
  <c r="P750" i="26" s="1" a="1"/>
  <c r="P750" i="26" s="1"/>
  <c r="Q750" i="26"/>
  <c r="R750" i="26" s="1" a="1"/>
  <c r="R750" i="26" s="1"/>
  <c r="L751" i="26"/>
  <c r="M751" i="26" s="1" a="1"/>
  <c r="M751" i="26" s="1"/>
  <c r="N751" i="26"/>
  <c r="O751" i="26"/>
  <c r="P751" i="26" s="1" a="1"/>
  <c r="P751" i="26" s="1"/>
  <c r="L752" i="26"/>
  <c r="M752" i="26" s="1" a="1"/>
  <c r="M752" i="26" s="1"/>
  <c r="N752" i="26"/>
  <c r="O752" i="26" s="1"/>
  <c r="P752" i="26" s="1" a="1"/>
  <c r="P752" i="26" s="1"/>
  <c r="Q752" i="26"/>
  <c r="R752" i="26" s="1" a="1"/>
  <c r="R752" i="26" s="1"/>
  <c r="L753" i="26"/>
  <c r="M753" i="26" s="1" a="1"/>
  <c r="M753" i="26" s="1"/>
  <c r="N753" i="26"/>
  <c r="O753" i="26" s="1"/>
  <c r="P753" i="26" s="1" a="1"/>
  <c r="P753" i="26" s="1"/>
  <c r="Q753" i="26"/>
  <c r="R753" i="26" s="1" a="1"/>
  <c r="R753" i="26" s="1"/>
  <c r="N754" i="26"/>
  <c r="O754" i="26"/>
  <c r="P754" i="26" s="1" a="1"/>
  <c r="P754" i="26" s="1"/>
  <c r="Q754" i="26"/>
  <c r="R754" i="26" s="1" a="1"/>
  <c r="R754" i="26" s="1"/>
  <c r="L755" i="26"/>
  <c r="M755" i="26" s="1" a="1"/>
  <c r="M755" i="26" s="1"/>
  <c r="N755" i="26"/>
  <c r="O755" i="26" s="1"/>
  <c r="P755" i="26" s="1" a="1"/>
  <c r="P755" i="26" s="1"/>
  <c r="Q755" i="26"/>
  <c r="R755" i="26" s="1" a="1"/>
  <c r="R755" i="26" s="1"/>
  <c r="N4" i="26"/>
  <c r="O4" i="26" s="1"/>
  <c r="P4" i="26" s="1" a="1"/>
  <c r="P4" i="26" s="1"/>
  <c r="Q4" i="26"/>
  <c r="R4" i="26" s="1" a="1"/>
  <c r="R4" i="26" s="1"/>
  <c r="L5" i="26"/>
  <c r="M5" i="26" s="1" a="1"/>
  <c r="M5" i="26" s="1"/>
  <c r="N5" i="26"/>
  <c r="O5" i="26" s="1"/>
  <c r="P5" i="26" s="1" a="1"/>
  <c r="P5" i="26" s="1"/>
  <c r="Q5" i="26"/>
  <c r="R5" i="26" s="1" a="1"/>
  <c r="R5" i="26" s="1"/>
  <c r="L6" i="26"/>
  <c r="M6" i="26" s="1" a="1"/>
  <c r="M6" i="26" s="1"/>
  <c r="N6" i="26"/>
  <c r="O6" i="26" s="1"/>
  <c r="P6" i="26" s="1" a="1"/>
  <c r="P6" i="26" s="1"/>
  <c r="Q6" i="26"/>
  <c r="R6" i="26" s="1" a="1"/>
  <c r="R6" i="26" s="1"/>
  <c r="L7" i="26"/>
  <c r="M7" i="26" a="1"/>
  <c r="M7" i="26" s="1"/>
  <c r="N7" i="26"/>
  <c r="O7" i="26"/>
  <c r="P7" i="26" s="1" a="1"/>
  <c r="P7" i="26" s="1"/>
  <c r="Q7" i="26"/>
  <c r="R7" i="26" s="1" a="1"/>
  <c r="R7" i="26" s="1"/>
  <c r="L8" i="26"/>
  <c r="M8" i="26" s="1" a="1"/>
  <c r="M8" i="26" s="1"/>
  <c r="N8" i="26"/>
  <c r="O8" i="26" s="1"/>
  <c r="P8" i="26" s="1" a="1"/>
  <c r="P8" i="26" s="1"/>
  <c r="Q8" i="26"/>
  <c r="R8" i="26" s="1" a="1"/>
  <c r="R8" i="26" s="1"/>
  <c r="L9" i="26"/>
  <c r="M9" i="26" s="1" a="1"/>
  <c r="M9" i="26" s="1"/>
  <c r="N9" i="26"/>
  <c r="O9" i="26"/>
  <c r="P9" i="26" s="1" a="1"/>
  <c r="P9" i="26" s="1"/>
  <c r="Q9" i="26"/>
  <c r="R9" i="26" s="1" a="1"/>
  <c r="R9" i="26" s="1"/>
  <c r="L10" i="26"/>
  <c r="M10" i="26" s="1" a="1"/>
  <c r="M10" i="26" s="1"/>
  <c r="N10" i="26"/>
  <c r="O10" i="26" s="1"/>
  <c r="P10" i="26" s="1" a="1"/>
  <c r="P10" i="26" s="1"/>
  <c r="Q10" i="26"/>
  <c r="R10" i="26" s="1" a="1"/>
  <c r="R10" i="26" s="1"/>
  <c r="L11" i="26"/>
  <c r="M11" i="26" s="1" a="1"/>
  <c r="M11" i="26" s="1"/>
  <c r="N11" i="26"/>
  <c r="O11" i="26" s="1"/>
  <c r="P11" i="26" s="1" a="1"/>
  <c r="P11" i="26" s="1"/>
  <c r="Q11" i="26"/>
  <c r="R11" i="26" s="1" a="1"/>
  <c r="R11" i="26" s="1"/>
  <c r="L12" i="26"/>
  <c r="M12" i="26" s="1" a="1"/>
  <c r="M12" i="26" s="1"/>
  <c r="N12" i="26"/>
  <c r="O12" i="26" s="1"/>
  <c r="P12" i="26" s="1" a="1"/>
  <c r="P12" i="26" s="1"/>
  <c r="Q12" i="26"/>
  <c r="R12" i="26" s="1" a="1"/>
  <c r="R12" i="26" s="1"/>
  <c r="L13" i="26"/>
  <c r="M13" i="26" s="1" a="1"/>
  <c r="M13" i="26" s="1"/>
  <c r="N13" i="26"/>
  <c r="O13" i="26" s="1"/>
  <c r="P13" i="26" s="1" a="1"/>
  <c r="P13" i="26" s="1"/>
  <c r="Q13" i="26"/>
  <c r="R13" i="26" s="1" a="1"/>
  <c r="R13" i="26" s="1"/>
  <c r="L14" i="26"/>
  <c r="M14" i="26" s="1" a="1"/>
  <c r="M14" i="26" s="1"/>
  <c r="N14" i="26"/>
  <c r="O14" i="26" s="1"/>
  <c r="P14" i="26" s="1" a="1"/>
  <c r="P14" i="26" s="1"/>
  <c r="Q14" i="26"/>
  <c r="R14" i="26" s="1" a="1"/>
  <c r="R14" i="26" s="1"/>
  <c r="L15" i="26"/>
  <c r="M15" i="26" s="1" a="1"/>
  <c r="M15" i="26" s="1"/>
  <c r="N15" i="26"/>
  <c r="O15" i="26" s="1"/>
  <c r="P15" i="26" s="1" a="1"/>
  <c r="P15" i="26" s="1"/>
  <c r="Q15" i="26"/>
  <c r="R15" i="26" s="1" a="1"/>
  <c r="R15" i="26" s="1"/>
  <c r="L16" i="26"/>
  <c r="M16" i="26" s="1" a="1"/>
  <c r="M16" i="26" s="1"/>
  <c r="N16" i="26"/>
  <c r="O16" i="26" s="1"/>
  <c r="P16" i="26" s="1" a="1"/>
  <c r="P16" i="26" s="1"/>
  <c r="Q16" i="26"/>
  <c r="R16" i="26" s="1" a="1"/>
  <c r="R16" i="26" s="1"/>
  <c r="L17" i="26"/>
  <c r="M17" i="26" s="1" a="1"/>
  <c r="M17" i="26" s="1"/>
  <c r="N17" i="26"/>
  <c r="O17" i="26" s="1"/>
  <c r="P17" i="26" s="1" a="1"/>
  <c r="P17" i="26" s="1"/>
  <c r="Q17" i="26"/>
  <c r="R17" i="26" s="1" a="1"/>
  <c r="R17" i="26" s="1"/>
  <c r="L18" i="26"/>
  <c r="M18" i="26" s="1" a="1"/>
  <c r="M18" i="26" s="1"/>
  <c r="N18" i="26"/>
  <c r="O18" i="26" s="1"/>
  <c r="P18" i="26" s="1" a="1"/>
  <c r="P18" i="26" s="1"/>
  <c r="Q18" i="26"/>
  <c r="R18" i="26" s="1" a="1"/>
  <c r="R18" i="26" s="1"/>
  <c r="L19" i="26"/>
  <c r="M19" i="26" s="1" a="1"/>
  <c r="M19" i="26" s="1"/>
  <c r="N19" i="26"/>
  <c r="O19" i="26" s="1"/>
  <c r="P19" i="26" s="1" a="1"/>
  <c r="P19" i="26" s="1"/>
  <c r="Q19" i="26"/>
  <c r="R19" i="26" s="1" a="1"/>
  <c r="R19" i="26" s="1"/>
  <c r="L20" i="26"/>
  <c r="M20" i="26" s="1" a="1"/>
  <c r="M20" i="26" s="1"/>
  <c r="N20" i="26"/>
  <c r="O20" i="26" s="1"/>
  <c r="P20" i="26" s="1" a="1"/>
  <c r="P20" i="26" s="1"/>
  <c r="Q20" i="26"/>
  <c r="R20" i="26" s="1" a="1"/>
  <c r="R20" i="26" s="1"/>
  <c r="Q3" i="26"/>
  <c r="R3" i="26" s="1" a="1"/>
  <c r="R3" i="26" s="1"/>
  <c r="N3" i="26"/>
  <c r="O3" i="26" s="1"/>
  <c r="L3" i="26"/>
  <c r="M3" i="26" s="1" a="1"/>
  <c r="M3" i="26" s="1"/>
  <c r="U61" i="26" l="1"/>
  <c r="V61" i="26" s="1"/>
  <c r="U616" i="26"/>
  <c r="V616" i="26" s="1"/>
  <c r="U556" i="26"/>
  <c r="V556" i="26" s="1"/>
  <c r="U528" i="26"/>
  <c r="V528" i="26" s="1"/>
  <c r="U468" i="26"/>
  <c r="V468" i="26" s="1"/>
  <c r="U540" i="26"/>
  <c r="V540" i="26" s="1"/>
  <c r="U8" i="26"/>
  <c r="V8" i="26" s="1"/>
  <c r="U472" i="26"/>
  <c r="V472" i="26" s="1"/>
  <c r="U427" i="26"/>
  <c r="V427" i="26" s="1"/>
  <c r="U217" i="26"/>
  <c r="V217" i="26" s="1"/>
  <c r="U460" i="26"/>
  <c r="V460" i="26" s="1"/>
  <c r="U458" i="26"/>
  <c r="V458" i="26" s="1"/>
  <c r="U548" i="26"/>
  <c r="V548" i="26" s="1"/>
  <c r="U609" i="26"/>
  <c r="V609" i="26" s="1"/>
  <c r="U550" i="26"/>
  <c r="V550" i="26" s="1"/>
  <c r="U531" i="26"/>
  <c r="V531" i="26" s="1"/>
  <c r="U51" i="26"/>
  <c r="V51" i="26" s="1"/>
  <c r="U636" i="26"/>
  <c r="V636" i="26" s="1"/>
  <c r="U536" i="26"/>
  <c r="V536" i="26" s="1"/>
  <c r="U248" i="26"/>
  <c r="V248" i="26" s="1"/>
  <c r="U105" i="26"/>
  <c r="V105" i="26" s="1"/>
  <c r="U315" i="26"/>
  <c r="V315" i="26" s="1"/>
  <c r="U203" i="26"/>
  <c r="V203" i="26" s="1"/>
  <c r="U443" i="26"/>
  <c r="V443" i="26" s="1"/>
  <c r="U711" i="26"/>
  <c r="V711" i="26" s="1"/>
  <c r="U614" i="26"/>
  <c r="V614" i="26" s="1"/>
  <c r="U481" i="26"/>
  <c r="V481" i="26" s="1"/>
  <c r="U371" i="26"/>
  <c r="V371" i="26" s="1"/>
  <c r="U206" i="26"/>
  <c r="V206" i="26" s="1"/>
  <c r="U78" i="26"/>
  <c r="V78" i="26" s="1"/>
  <c r="U692" i="26"/>
  <c r="V692" i="26" s="1"/>
  <c r="U534" i="26"/>
  <c r="V534" i="26" s="1"/>
  <c r="U733" i="26"/>
  <c r="V733" i="26" s="1"/>
  <c r="U729" i="26"/>
  <c r="V729" i="26" s="1"/>
  <c r="U727" i="26"/>
  <c r="V727" i="26" s="1"/>
  <c r="U713" i="26"/>
  <c r="V713" i="26" s="1"/>
  <c r="U588" i="26"/>
  <c r="V588" i="26" s="1"/>
  <c r="U582" i="26"/>
  <c r="V582" i="26" s="1"/>
  <c r="U486" i="26"/>
  <c r="V486" i="26" s="1"/>
  <c r="U482" i="26"/>
  <c r="V482" i="26" s="1"/>
  <c r="U477" i="26"/>
  <c r="V477" i="26" s="1"/>
  <c r="U471" i="26"/>
  <c r="V471" i="26" s="1"/>
  <c r="U439" i="26"/>
  <c r="V439" i="26" s="1"/>
  <c r="U289" i="26"/>
  <c r="V289" i="26" s="1"/>
  <c r="U244" i="26"/>
  <c r="V244" i="26" s="1"/>
  <c r="U163" i="26"/>
  <c r="V163" i="26" s="1"/>
  <c r="U106" i="26"/>
  <c r="V106" i="26" s="1"/>
  <c r="U53" i="26"/>
  <c r="V53" i="26" s="1"/>
  <c r="U590" i="26"/>
  <c r="V590" i="26" s="1"/>
  <c r="U566" i="26"/>
  <c r="V566" i="26" s="1"/>
  <c r="U560" i="26"/>
  <c r="V560" i="26" s="1"/>
  <c r="U359" i="26"/>
  <c r="V359" i="26" s="1"/>
  <c r="U218" i="26"/>
  <c r="V218" i="26" s="1"/>
  <c r="U196" i="26"/>
  <c r="V196" i="26" s="1"/>
  <c r="U751" i="26"/>
  <c r="V751" i="26" s="1"/>
  <c r="U620" i="26"/>
  <c r="V620" i="26" s="1"/>
  <c r="U516" i="26"/>
  <c r="V516" i="26" s="1"/>
  <c r="U386" i="26"/>
  <c r="V386" i="26" s="1"/>
  <c r="U384" i="26"/>
  <c r="V384" i="26" s="1"/>
  <c r="U367" i="26"/>
  <c r="V367" i="26" s="1"/>
  <c r="U220" i="26"/>
  <c r="V220" i="26" s="1"/>
  <c r="U216" i="26"/>
  <c r="V216" i="26" s="1"/>
  <c r="U202" i="26"/>
  <c r="V202" i="26" s="1"/>
  <c r="U88" i="26"/>
  <c r="V88" i="26" s="1"/>
  <c r="U676" i="26"/>
  <c r="V676" i="26" s="1"/>
  <c r="U492" i="26"/>
  <c r="V492" i="26" s="1"/>
  <c r="U483" i="26"/>
  <c r="V483" i="26" s="1"/>
  <c r="U331" i="26"/>
  <c r="V331" i="26" s="1"/>
  <c r="U18" i="26"/>
  <c r="V18" i="26" s="1"/>
  <c r="U511" i="26"/>
  <c r="V511" i="26" s="1"/>
  <c r="U181" i="26"/>
  <c r="V181" i="26" s="1"/>
  <c r="U47" i="26"/>
  <c r="V47" i="26" s="1"/>
  <c r="U49" i="26"/>
  <c r="V49" i="26" s="1"/>
  <c r="U14" i="26"/>
  <c r="V14" i="26" s="1"/>
  <c r="U416" i="26"/>
  <c r="V416" i="26" s="1"/>
  <c r="U213" i="26"/>
  <c r="V213" i="26" s="1"/>
  <c r="U198" i="26"/>
  <c r="V198" i="26" s="1"/>
  <c r="U155" i="26"/>
  <c r="V155" i="26" s="1"/>
  <c r="U86" i="26"/>
  <c r="V86" i="26" s="1"/>
  <c r="U20" i="26"/>
  <c r="V20" i="26" s="1"/>
  <c r="U16" i="26"/>
  <c r="V16" i="26" s="1"/>
  <c r="U13" i="26"/>
  <c r="V13" i="26" s="1"/>
  <c r="U12" i="26"/>
  <c r="V12" i="26" s="1"/>
  <c r="U10" i="26"/>
  <c r="V10" i="26" s="1"/>
  <c r="U9" i="26"/>
  <c r="V9" i="26" s="1"/>
  <c r="U632" i="26"/>
  <c r="V632" i="26" s="1"/>
  <c r="U604" i="26"/>
  <c r="V604" i="26" s="1"/>
  <c r="U7" i="26"/>
  <c r="V7" i="26" s="1"/>
  <c r="U646" i="26"/>
  <c r="V646" i="26" s="1"/>
  <c r="U15" i="26"/>
  <c r="V15" i="26" s="1"/>
  <c r="U5" i="26"/>
  <c r="V5" i="26" s="1"/>
  <c r="U754" i="26"/>
  <c r="V754" i="26" s="1"/>
  <c r="U735" i="26"/>
  <c r="V735" i="26" s="1"/>
  <c r="U703" i="26"/>
  <c r="V703" i="26" s="1"/>
  <c r="U17" i="26"/>
  <c r="V17" i="26" s="1"/>
  <c r="U719" i="26"/>
  <c r="V719" i="26" s="1"/>
  <c r="U11" i="26"/>
  <c r="V11" i="26" s="1"/>
  <c r="U19" i="26"/>
  <c r="V19" i="26" s="1"/>
  <c r="U749" i="26"/>
  <c r="V749" i="26" s="1"/>
  <c r="U745" i="26"/>
  <c r="V745" i="26" s="1"/>
  <c r="U743" i="26"/>
  <c r="V743" i="26" s="1"/>
  <c r="U717" i="26"/>
  <c r="V717" i="26" s="1"/>
  <c r="U654" i="26"/>
  <c r="V654" i="26" s="1"/>
  <c r="U652" i="26"/>
  <c r="V652" i="26" s="1"/>
  <c r="U610" i="26"/>
  <c r="V610" i="26" s="1"/>
  <c r="U596" i="26"/>
  <c r="V596" i="26" s="1"/>
  <c r="U574" i="26"/>
  <c r="V574" i="26" s="1"/>
  <c r="U750" i="26"/>
  <c r="V750" i="26" s="1"/>
  <c r="U734" i="26"/>
  <c r="V734" i="26" s="1"/>
  <c r="U718" i="26"/>
  <c r="V718" i="26" s="1"/>
  <c r="U697" i="26"/>
  <c r="V697" i="26" s="1"/>
  <c r="U695" i="26"/>
  <c r="V695" i="26" s="1"/>
  <c r="U681" i="26"/>
  <c r="V681" i="26" s="1"/>
  <c r="U679" i="26"/>
  <c r="V679" i="26" s="1"/>
  <c r="U665" i="26"/>
  <c r="V665" i="26" s="1"/>
  <c r="U663" i="26"/>
  <c r="V663" i="26" s="1"/>
  <c r="U650" i="26"/>
  <c r="V650" i="26" s="1"/>
  <c r="U612" i="26"/>
  <c r="V612" i="26" s="1"/>
  <c r="U580" i="26"/>
  <c r="V580" i="26" s="1"/>
  <c r="U562" i="26"/>
  <c r="V562" i="26" s="1"/>
  <c r="U484" i="26"/>
  <c r="V484" i="26" s="1"/>
  <c r="U479" i="26"/>
  <c r="V479" i="26" s="1"/>
  <c r="U456" i="26"/>
  <c r="V456" i="26" s="1"/>
  <c r="U357" i="26"/>
  <c r="V357" i="26" s="1"/>
  <c r="U269" i="26"/>
  <c r="V269" i="26" s="1"/>
  <c r="U222" i="26"/>
  <c r="V222" i="26" s="1"/>
  <c r="U214" i="26"/>
  <c r="V214" i="26" s="1"/>
  <c r="U714" i="26"/>
  <c r="V714" i="26" s="1"/>
  <c r="U648" i="26"/>
  <c r="V648" i="26" s="1"/>
  <c r="U642" i="26"/>
  <c r="V642" i="26" s="1"/>
  <c r="U608" i="26"/>
  <c r="V608" i="26" s="1"/>
  <c r="U585" i="26"/>
  <c r="V585" i="26" s="1"/>
  <c r="U570" i="26"/>
  <c r="V570" i="26" s="1"/>
  <c r="U552" i="26"/>
  <c r="V552" i="26" s="1"/>
  <c r="U544" i="26"/>
  <c r="V544" i="26" s="1"/>
  <c r="U514" i="26"/>
  <c r="V514" i="26" s="1"/>
  <c r="U212" i="26"/>
  <c r="V212" i="26" s="1"/>
  <c r="U638" i="26"/>
  <c r="V638" i="26" s="1"/>
  <c r="U594" i="26"/>
  <c r="V594" i="26" s="1"/>
  <c r="U557" i="26"/>
  <c r="V557" i="26" s="1"/>
  <c r="U521" i="26"/>
  <c r="V521" i="26" s="1"/>
  <c r="U519" i="26"/>
  <c r="V519" i="26" s="1"/>
  <c r="U508" i="26"/>
  <c r="V508" i="26" s="1"/>
  <c r="U634" i="26"/>
  <c r="V634" i="26" s="1"/>
  <c r="U606" i="26"/>
  <c r="V606" i="26" s="1"/>
  <c r="U568" i="26"/>
  <c r="V568" i="26" s="1"/>
  <c r="U546" i="26"/>
  <c r="V546" i="26" s="1"/>
  <c r="U541" i="26"/>
  <c r="V541" i="26" s="1"/>
  <c r="U476" i="26"/>
  <c r="V476" i="26" s="1"/>
  <c r="U234" i="26"/>
  <c r="V234" i="26" s="1"/>
  <c r="U694" i="26"/>
  <c r="V694" i="26" s="1"/>
  <c r="U678" i="26"/>
  <c r="V678" i="26" s="1"/>
  <c r="U662" i="26"/>
  <c r="V662" i="26" s="1"/>
  <c r="U630" i="26"/>
  <c r="V630" i="26" s="1"/>
  <c r="U622" i="26"/>
  <c r="V622" i="26" s="1"/>
  <c r="U576" i="26"/>
  <c r="V576" i="26" s="1"/>
  <c r="U564" i="26"/>
  <c r="V564" i="26" s="1"/>
  <c r="U558" i="26"/>
  <c r="V558" i="26" s="1"/>
  <c r="U542" i="26"/>
  <c r="V542" i="26" s="1"/>
  <c r="U495" i="26"/>
  <c r="V495" i="26" s="1"/>
  <c r="U478" i="26"/>
  <c r="V478" i="26" s="1"/>
  <c r="U469" i="26"/>
  <c r="V469" i="26" s="1"/>
  <c r="U453" i="26"/>
  <c r="V453" i="26" s="1"/>
  <c r="U738" i="26"/>
  <c r="V738" i="26" s="1"/>
  <c r="U722" i="26"/>
  <c r="V722" i="26" s="1"/>
  <c r="U706" i="26"/>
  <c r="V706" i="26" s="1"/>
  <c r="U699" i="26"/>
  <c r="V699" i="26" s="1"/>
  <c r="U683" i="26"/>
  <c r="V683" i="26" s="1"/>
  <c r="U667" i="26"/>
  <c r="V667" i="26" s="1"/>
  <c r="U658" i="26"/>
  <c r="V658" i="26" s="1"/>
  <c r="U626" i="26"/>
  <c r="V626" i="26" s="1"/>
  <c r="U624" i="26"/>
  <c r="V624" i="26" s="1"/>
  <c r="U598" i="26"/>
  <c r="V598" i="26" s="1"/>
  <c r="U572" i="26"/>
  <c r="V572" i="26" s="1"/>
  <c r="U530" i="26"/>
  <c r="V530" i="26" s="1"/>
  <c r="U522" i="26"/>
  <c r="V522" i="26" s="1"/>
  <c r="U480" i="26"/>
  <c r="V480" i="26" s="1"/>
  <c r="U192" i="26"/>
  <c r="V192" i="26" s="1"/>
  <c r="U176" i="26"/>
  <c r="V176" i="26" s="1"/>
  <c r="U197" i="26"/>
  <c r="V197" i="26" s="1"/>
  <c r="U190" i="26"/>
  <c r="V190" i="26" s="1"/>
  <c r="U151" i="26"/>
  <c r="V151" i="26" s="1"/>
  <c r="U82" i="26"/>
  <c r="V82" i="26" s="1"/>
  <c r="U63" i="26"/>
  <c r="V63" i="26" s="1"/>
  <c r="U59" i="26"/>
  <c r="V59" i="26" s="1"/>
  <c r="U532" i="26"/>
  <c r="V532" i="26" s="1"/>
  <c r="U474" i="26"/>
  <c r="V474" i="26" s="1"/>
  <c r="U433" i="26"/>
  <c r="V433" i="26" s="1"/>
  <c r="U350" i="26"/>
  <c r="V350" i="26" s="1"/>
  <c r="U304" i="26"/>
  <c r="V304" i="26" s="1"/>
  <c r="U302" i="26"/>
  <c r="V302" i="26" s="1"/>
  <c r="U283" i="26"/>
  <c r="V283" i="26" s="1"/>
  <c r="U243" i="26"/>
  <c r="V243" i="26" s="1"/>
  <c r="U204" i="26"/>
  <c r="V204" i="26" s="1"/>
  <c r="U188" i="26"/>
  <c r="V188" i="26" s="1"/>
  <c r="U160" i="26"/>
  <c r="V160" i="26" s="1"/>
  <c r="U158" i="26"/>
  <c r="V158" i="26" s="1"/>
  <c r="U98" i="26"/>
  <c r="V98" i="26" s="1"/>
  <c r="U94" i="26"/>
  <c r="V94" i="26" s="1"/>
  <c r="U67" i="26"/>
  <c r="V67" i="26" s="1"/>
  <c r="U65" i="26"/>
  <c r="V65" i="26" s="1"/>
  <c r="U470" i="26"/>
  <c r="V470" i="26" s="1"/>
  <c r="U431" i="26"/>
  <c r="V431" i="26" s="1"/>
  <c r="U425" i="26"/>
  <c r="V425" i="26" s="1"/>
  <c r="U332" i="26"/>
  <c r="V332" i="26" s="1"/>
  <c r="U293" i="26"/>
  <c r="V293" i="26" s="1"/>
  <c r="U277" i="26"/>
  <c r="V277" i="26" s="1"/>
  <c r="U266" i="26"/>
  <c r="V266" i="26" s="1"/>
  <c r="U262" i="26"/>
  <c r="V262" i="26" s="1"/>
  <c r="U260" i="26"/>
  <c r="V260" i="26" s="1"/>
  <c r="U258" i="26"/>
  <c r="V258" i="26" s="1"/>
  <c r="U226" i="26"/>
  <c r="V226" i="26" s="1"/>
  <c r="U201" i="26"/>
  <c r="V201" i="26" s="1"/>
  <c r="U193" i="26"/>
  <c r="V193" i="26" s="1"/>
  <c r="U168" i="26"/>
  <c r="V168" i="26" s="1"/>
  <c r="U92" i="26"/>
  <c r="V92" i="26" s="1"/>
  <c r="U506" i="26"/>
  <c r="V506" i="26" s="1"/>
  <c r="U504" i="26"/>
  <c r="V504" i="26" s="1"/>
  <c r="U502" i="26"/>
  <c r="V502" i="26" s="1"/>
  <c r="U500" i="26"/>
  <c r="V500" i="26" s="1"/>
  <c r="U475" i="26"/>
  <c r="V475" i="26" s="1"/>
  <c r="U473" i="26"/>
  <c r="V473" i="26" s="1"/>
  <c r="U466" i="26"/>
  <c r="V466" i="26" s="1"/>
  <c r="U464" i="26"/>
  <c r="V464" i="26" s="1"/>
  <c r="U462" i="26"/>
  <c r="V462" i="26" s="1"/>
  <c r="U348" i="26"/>
  <c r="V348" i="26" s="1"/>
  <c r="U346" i="26"/>
  <c r="V346" i="26" s="1"/>
  <c r="U328" i="26"/>
  <c r="V328" i="26" s="1"/>
  <c r="U312" i="26"/>
  <c r="V312" i="26" s="1"/>
  <c r="U296" i="26"/>
  <c r="V296" i="26" s="1"/>
  <c r="U284" i="26"/>
  <c r="V284" i="26" s="1"/>
  <c r="U272" i="26"/>
  <c r="V272" i="26" s="1"/>
  <c r="U210" i="26"/>
  <c r="V210" i="26" s="1"/>
  <c r="U356" i="26"/>
  <c r="V356" i="26" s="1"/>
  <c r="U300" i="26"/>
  <c r="V300" i="26" s="1"/>
  <c r="U278" i="26"/>
  <c r="V278" i="26" s="1"/>
  <c r="U39" i="26"/>
  <c r="V39" i="26" s="1"/>
  <c r="U37" i="26"/>
  <c r="V37" i="26" s="1"/>
  <c r="U490" i="26"/>
  <c r="V490" i="26" s="1"/>
  <c r="U467" i="26"/>
  <c r="V467" i="26" s="1"/>
  <c r="U465" i="26"/>
  <c r="V465" i="26" s="1"/>
  <c r="U463" i="26"/>
  <c r="V463" i="26" s="1"/>
  <c r="U461" i="26"/>
  <c r="V461" i="26" s="1"/>
  <c r="U449" i="26"/>
  <c r="V449" i="26" s="1"/>
  <c r="U410" i="26"/>
  <c r="V410" i="26" s="1"/>
  <c r="U363" i="26"/>
  <c r="V363" i="26" s="1"/>
  <c r="U319" i="26"/>
  <c r="V319" i="26" s="1"/>
  <c r="U303" i="26"/>
  <c r="V303" i="26" s="1"/>
  <c r="U294" i="26"/>
  <c r="V294" i="26" s="1"/>
  <c r="U288" i="26"/>
  <c r="V288" i="26" s="1"/>
  <c r="U227" i="26"/>
  <c r="V227" i="26" s="1"/>
  <c r="U140" i="26"/>
  <c r="V140" i="26" s="1"/>
  <c r="U524" i="26"/>
  <c r="V524" i="26" s="1"/>
  <c r="U488" i="26"/>
  <c r="V488" i="26" s="1"/>
  <c r="U459" i="26"/>
  <c r="V459" i="26" s="1"/>
  <c r="U340" i="26"/>
  <c r="V340" i="26" s="1"/>
  <c r="U252" i="26"/>
  <c r="V252" i="26" s="1"/>
  <c r="U240" i="26"/>
  <c r="V240" i="26" s="1"/>
  <c r="U208" i="26"/>
  <c r="V208" i="26" s="1"/>
  <c r="U200" i="26"/>
  <c r="V200" i="26" s="1"/>
  <c r="U194" i="26"/>
  <c r="V194" i="26" s="1"/>
  <c r="U95" i="26"/>
  <c r="V95" i="26" s="1"/>
  <c r="U68" i="26"/>
  <c r="V68" i="26" s="1"/>
  <c r="U55" i="26"/>
  <c r="V55" i="26" s="1"/>
  <c r="U146" i="26"/>
  <c r="V146" i="26" s="1"/>
  <c r="U209" i="26"/>
  <c r="V209" i="26" s="1"/>
  <c r="U187" i="26"/>
  <c r="V187" i="26" s="1"/>
  <c r="U169" i="26"/>
  <c r="V169" i="26" s="1"/>
  <c r="U164" i="26"/>
  <c r="V164" i="26" s="1"/>
  <c r="U141" i="26"/>
  <c r="V141" i="26" s="1"/>
  <c r="U90" i="26"/>
  <c r="V90" i="26" s="1"/>
  <c r="U75" i="26"/>
  <c r="V75" i="26" s="1"/>
  <c r="U58" i="26"/>
  <c r="V58" i="26" s="1"/>
  <c r="U175" i="26"/>
  <c r="V175" i="26" s="1"/>
  <c r="U157" i="26"/>
  <c r="V157" i="26" s="1"/>
  <c r="U145" i="26"/>
  <c r="V145" i="26" s="1"/>
  <c r="U135" i="26"/>
  <c r="V135" i="26" s="1"/>
  <c r="U45" i="26"/>
  <c r="V45" i="26" s="1"/>
  <c r="U41" i="26"/>
  <c r="V41" i="26" s="1"/>
  <c r="U6" i="26"/>
  <c r="V6" i="26" s="1"/>
  <c r="U755" i="26"/>
  <c r="V755" i="26" s="1"/>
  <c r="U744" i="26"/>
  <c r="V744" i="26" s="1"/>
  <c r="U739" i="26"/>
  <c r="V739" i="26" s="1"/>
  <c r="U728" i="26"/>
  <c r="V728" i="26" s="1"/>
  <c r="U723" i="26"/>
  <c r="V723" i="26" s="1"/>
  <c r="U712" i="26"/>
  <c r="V712" i="26" s="1"/>
  <c r="U707" i="26"/>
  <c r="V707" i="26" s="1"/>
  <c r="U702" i="26"/>
  <c r="V702" i="26" s="1"/>
  <c r="U686" i="26"/>
  <c r="V686" i="26" s="1"/>
  <c r="U670" i="26"/>
  <c r="V670" i="26" s="1"/>
  <c r="U660" i="26"/>
  <c r="V660" i="26" s="1"/>
  <c r="U628" i="26"/>
  <c r="V628" i="26" s="1"/>
  <c r="U656" i="26"/>
  <c r="V656" i="26" s="1"/>
  <c r="U740" i="26"/>
  <c r="V740" i="26" s="1"/>
  <c r="U724" i="26"/>
  <c r="V724" i="26" s="1"/>
  <c r="U708" i="26"/>
  <c r="V708" i="26" s="1"/>
  <c r="U700" i="26"/>
  <c r="V700" i="26" s="1"/>
  <c r="U698" i="26"/>
  <c r="V698" i="26" s="1"/>
  <c r="U684" i="26"/>
  <c r="V684" i="26" s="1"/>
  <c r="U682" i="26"/>
  <c r="V682" i="26" s="1"/>
  <c r="U668" i="26"/>
  <c r="V668" i="26" s="1"/>
  <c r="U666" i="26"/>
  <c r="V666" i="26" s="1"/>
  <c r="U746" i="26"/>
  <c r="V746" i="26" s="1"/>
  <c r="U741" i="26"/>
  <c r="V741" i="26" s="1"/>
  <c r="U730" i="26"/>
  <c r="V730" i="26" s="1"/>
  <c r="U725" i="26"/>
  <c r="V725" i="26" s="1"/>
  <c r="U709" i="26"/>
  <c r="V709" i="26" s="1"/>
  <c r="U688" i="26"/>
  <c r="V688" i="26" s="1"/>
  <c r="U672" i="26"/>
  <c r="V672" i="26" s="1"/>
  <c r="U752" i="26"/>
  <c r="V752" i="26" s="1"/>
  <c r="U747" i="26"/>
  <c r="V747" i="26" s="1"/>
  <c r="U736" i="26"/>
  <c r="V736" i="26" s="1"/>
  <c r="U731" i="26"/>
  <c r="V731" i="26" s="1"/>
  <c r="U720" i="26"/>
  <c r="V720" i="26" s="1"/>
  <c r="U715" i="26"/>
  <c r="V715" i="26" s="1"/>
  <c r="U704" i="26"/>
  <c r="V704" i="26" s="1"/>
  <c r="U696" i="26"/>
  <c r="V696" i="26" s="1"/>
  <c r="U680" i="26"/>
  <c r="V680" i="26" s="1"/>
  <c r="U664" i="26"/>
  <c r="V664" i="26" s="1"/>
  <c r="U644" i="26"/>
  <c r="V644" i="26" s="1"/>
  <c r="U753" i="26"/>
  <c r="V753" i="26" s="1"/>
  <c r="U742" i="26"/>
  <c r="V742" i="26" s="1"/>
  <c r="U737" i="26"/>
  <c r="V737" i="26" s="1"/>
  <c r="U726" i="26"/>
  <c r="V726" i="26" s="1"/>
  <c r="U721" i="26"/>
  <c r="V721" i="26" s="1"/>
  <c r="U710" i="26"/>
  <c r="V710" i="26" s="1"/>
  <c r="U705" i="26"/>
  <c r="V705" i="26" s="1"/>
  <c r="U690" i="26"/>
  <c r="V690" i="26" s="1"/>
  <c r="U674" i="26"/>
  <c r="V674" i="26" s="1"/>
  <c r="U640" i="26"/>
  <c r="V640" i="26" s="1"/>
  <c r="U748" i="26"/>
  <c r="V748" i="26" s="1"/>
  <c r="U732" i="26"/>
  <c r="V732" i="26" s="1"/>
  <c r="U716" i="26"/>
  <c r="V716" i="26" s="1"/>
  <c r="U693" i="26"/>
  <c r="V693" i="26" s="1"/>
  <c r="U677" i="26"/>
  <c r="V677" i="26" s="1"/>
  <c r="U661" i="26"/>
  <c r="V661" i="26" s="1"/>
  <c r="U657" i="26"/>
  <c r="V657" i="26" s="1"/>
  <c r="U653" i="26"/>
  <c r="V653" i="26" s="1"/>
  <c r="U649" i="26"/>
  <c r="V649" i="26" s="1"/>
  <c r="U645" i="26"/>
  <c r="V645" i="26" s="1"/>
  <c r="U641" i="26"/>
  <c r="V641" i="26" s="1"/>
  <c r="U637" i="26"/>
  <c r="V637" i="26" s="1"/>
  <c r="U633" i="26"/>
  <c r="V633" i="26" s="1"/>
  <c r="U629" i="26"/>
  <c r="V629" i="26" s="1"/>
  <c r="U625" i="26"/>
  <c r="V625" i="26" s="1"/>
  <c r="U619" i="26"/>
  <c r="V619" i="26" s="1"/>
  <c r="U592" i="26"/>
  <c r="V592" i="26" s="1"/>
  <c r="U687" i="26"/>
  <c r="V687" i="26" s="1"/>
  <c r="U671" i="26"/>
  <c r="V671" i="26" s="1"/>
  <c r="U611" i="26"/>
  <c r="V611" i="26" s="1"/>
  <c r="U601" i="26"/>
  <c r="V601" i="26" s="1"/>
  <c r="U583" i="26"/>
  <c r="V583" i="26" s="1"/>
  <c r="U563" i="26"/>
  <c r="V563" i="26" s="1"/>
  <c r="U538" i="26"/>
  <c r="V538" i="26" s="1"/>
  <c r="U615" i="26"/>
  <c r="V615" i="26" s="1"/>
  <c r="U586" i="26"/>
  <c r="V586" i="26" s="1"/>
  <c r="U577" i="26"/>
  <c r="V577" i="26" s="1"/>
  <c r="U553" i="26"/>
  <c r="V553" i="26" s="1"/>
  <c r="U621" i="26"/>
  <c r="V621" i="26" s="1"/>
  <c r="U602" i="26"/>
  <c r="V602" i="26" s="1"/>
  <c r="U599" i="26"/>
  <c r="V599" i="26" s="1"/>
  <c r="U584" i="26"/>
  <c r="V584" i="26" s="1"/>
  <c r="U689" i="26"/>
  <c r="V689" i="26" s="1"/>
  <c r="U701" i="26"/>
  <c r="V701" i="26" s="1"/>
  <c r="U685" i="26"/>
  <c r="V685" i="26" s="1"/>
  <c r="U669" i="26"/>
  <c r="V669" i="26" s="1"/>
  <c r="U659" i="26"/>
  <c r="V659" i="26" s="1"/>
  <c r="U655" i="26"/>
  <c r="V655" i="26" s="1"/>
  <c r="U651" i="26"/>
  <c r="V651" i="26" s="1"/>
  <c r="U647" i="26"/>
  <c r="V647" i="26" s="1"/>
  <c r="U643" i="26"/>
  <c r="V643" i="26" s="1"/>
  <c r="U639" i="26"/>
  <c r="V639" i="26" s="1"/>
  <c r="U635" i="26"/>
  <c r="V635" i="26" s="1"/>
  <c r="U631" i="26"/>
  <c r="V631" i="26" s="1"/>
  <c r="U627" i="26"/>
  <c r="V627" i="26" s="1"/>
  <c r="U593" i="26"/>
  <c r="V593" i="26" s="1"/>
  <c r="U575" i="26"/>
  <c r="V575" i="26" s="1"/>
  <c r="U691" i="26"/>
  <c r="V691" i="26" s="1"/>
  <c r="U675" i="26"/>
  <c r="V675" i="26" s="1"/>
  <c r="U600" i="26"/>
  <c r="V600" i="26" s="1"/>
  <c r="U578" i="26"/>
  <c r="V578" i="26" s="1"/>
  <c r="U569" i="26"/>
  <c r="V569" i="26" s="1"/>
  <c r="U554" i="26"/>
  <c r="V554" i="26" s="1"/>
  <c r="U673" i="26"/>
  <c r="V673" i="26" s="1"/>
  <c r="U618" i="26"/>
  <c r="V618" i="26" s="1"/>
  <c r="U613" i="26"/>
  <c r="V613" i="26" s="1"/>
  <c r="U603" i="26"/>
  <c r="V603" i="26" s="1"/>
  <c r="U591" i="26"/>
  <c r="V591" i="26" s="1"/>
  <c r="U547" i="26"/>
  <c r="V547" i="26" s="1"/>
  <c r="U537" i="26"/>
  <c r="V537" i="26" s="1"/>
  <c r="U533" i="26"/>
  <c r="V533" i="26" s="1"/>
  <c r="U529" i="26"/>
  <c r="V529" i="26" s="1"/>
  <c r="U523" i="26"/>
  <c r="V523" i="26" s="1"/>
  <c r="U517" i="26"/>
  <c r="V517" i="26" s="1"/>
  <c r="U513" i="26"/>
  <c r="V513" i="26" s="1"/>
  <c r="U617" i="26"/>
  <c r="V617" i="26" s="1"/>
  <c r="U559" i="26"/>
  <c r="V559" i="26" s="1"/>
  <c r="U543" i="26"/>
  <c r="V543" i="26" s="1"/>
  <c r="U526" i="26"/>
  <c r="V526" i="26" s="1"/>
  <c r="U520" i="26"/>
  <c r="V520" i="26" s="1"/>
  <c r="U510" i="26"/>
  <c r="V510" i="26" s="1"/>
  <c r="U498" i="26"/>
  <c r="V498" i="26" s="1"/>
  <c r="U496" i="26"/>
  <c r="V496" i="26" s="1"/>
  <c r="U494" i="26"/>
  <c r="V494" i="26" s="1"/>
  <c r="U489" i="26"/>
  <c r="V489" i="26" s="1"/>
  <c r="U595" i="26"/>
  <c r="V595" i="26" s="1"/>
  <c r="U587" i="26"/>
  <c r="V587" i="26" s="1"/>
  <c r="U579" i="26"/>
  <c r="V579" i="26" s="1"/>
  <c r="U571" i="26"/>
  <c r="V571" i="26" s="1"/>
  <c r="U565" i="26"/>
  <c r="V565" i="26" s="1"/>
  <c r="U549" i="26"/>
  <c r="V549" i="26" s="1"/>
  <c r="U527" i="26"/>
  <c r="V527" i="26" s="1"/>
  <c r="U605" i="26"/>
  <c r="V605" i="26" s="1"/>
  <c r="U555" i="26"/>
  <c r="V555" i="26" s="1"/>
  <c r="U539" i="26"/>
  <c r="V539" i="26" s="1"/>
  <c r="U623" i="26"/>
  <c r="V623" i="26" s="1"/>
  <c r="U607" i="26"/>
  <c r="V607" i="26" s="1"/>
  <c r="U597" i="26"/>
  <c r="V597" i="26" s="1"/>
  <c r="U589" i="26"/>
  <c r="V589" i="26" s="1"/>
  <c r="U581" i="26"/>
  <c r="V581" i="26" s="1"/>
  <c r="U573" i="26"/>
  <c r="V573" i="26" s="1"/>
  <c r="U561" i="26"/>
  <c r="V561" i="26" s="1"/>
  <c r="U545" i="26"/>
  <c r="V545" i="26" s="1"/>
  <c r="U525" i="26"/>
  <c r="V525" i="26" s="1"/>
  <c r="U518" i="26"/>
  <c r="V518" i="26" s="1"/>
  <c r="U515" i="26"/>
  <c r="V515" i="26" s="1"/>
  <c r="U512" i="26"/>
  <c r="V512" i="26" s="1"/>
  <c r="U509" i="26"/>
  <c r="V509" i="26" s="1"/>
  <c r="U567" i="26"/>
  <c r="V567" i="26" s="1"/>
  <c r="U551" i="26"/>
  <c r="V551" i="26" s="1"/>
  <c r="U535" i="26"/>
  <c r="V535" i="26" s="1"/>
  <c r="U457" i="26"/>
  <c r="V457" i="26" s="1"/>
  <c r="U438" i="26"/>
  <c r="V438" i="26" s="1"/>
  <c r="U497" i="26"/>
  <c r="V497" i="26" s="1"/>
  <c r="U447" i="26"/>
  <c r="V447" i="26" s="1"/>
  <c r="U487" i="26"/>
  <c r="V487" i="26" s="1"/>
  <c r="U454" i="26"/>
  <c r="V454" i="26" s="1"/>
  <c r="U441" i="26"/>
  <c r="V441" i="26" s="1"/>
  <c r="U381" i="26"/>
  <c r="V381" i="26" s="1"/>
  <c r="U499" i="26"/>
  <c r="V499" i="26" s="1"/>
  <c r="U491" i="26"/>
  <c r="V491" i="26" s="1"/>
  <c r="U435" i="26"/>
  <c r="V435" i="26" s="1"/>
  <c r="U429" i="26"/>
  <c r="V429" i="26" s="1"/>
  <c r="U507" i="26"/>
  <c r="V507" i="26" s="1"/>
  <c r="U505" i="26"/>
  <c r="V505" i="26" s="1"/>
  <c r="U503" i="26"/>
  <c r="V503" i="26" s="1"/>
  <c r="U501" i="26"/>
  <c r="V501" i="26" s="1"/>
  <c r="U455" i="26"/>
  <c r="V455" i="26" s="1"/>
  <c r="U493" i="26"/>
  <c r="V493" i="26" s="1"/>
  <c r="U485" i="26"/>
  <c r="V485" i="26" s="1"/>
  <c r="U451" i="26"/>
  <c r="V451" i="26" s="1"/>
  <c r="U445" i="26"/>
  <c r="V445" i="26" s="1"/>
  <c r="U437" i="26"/>
  <c r="V437" i="26" s="1"/>
  <c r="U405" i="26"/>
  <c r="V405" i="26" s="1"/>
  <c r="U394" i="26"/>
  <c r="V394" i="26" s="1"/>
  <c r="U448" i="26"/>
  <c r="V448" i="26" s="1"/>
  <c r="U432" i="26"/>
  <c r="V432" i="26" s="1"/>
  <c r="U417" i="26"/>
  <c r="V417" i="26" s="1"/>
  <c r="U411" i="26"/>
  <c r="V411" i="26" s="1"/>
  <c r="U400" i="26"/>
  <c r="V400" i="26" s="1"/>
  <c r="U395" i="26"/>
  <c r="V395" i="26" s="1"/>
  <c r="U391" i="26"/>
  <c r="V391" i="26" s="1"/>
  <c r="U378" i="26"/>
  <c r="V378" i="26" s="1"/>
  <c r="U375" i="26"/>
  <c r="V375" i="26" s="1"/>
  <c r="U369" i="26"/>
  <c r="V369" i="26" s="1"/>
  <c r="U365" i="26"/>
  <c r="V365" i="26" s="1"/>
  <c r="U361" i="26"/>
  <c r="V361" i="26" s="1"/>
  <c r="U354" i="26"/>
  <c r="V354" i="26" s="1"/>
  <c r="U442" i="26"/>
  <c r="V442" i="26" s="1"/>
  <c r="U418" i="26"/>
  <c r="V418" i="26" s="1"/>
  <c r="U406" i="26"/>
  <c r="V406" i="26" s="1"/>
  <c r="U401" i="26"/>
  <c r="V401" i="26" s="1"/>
  <c r="U388" i="26"/>
  <c r="V388" i="26" s="1"/>
  <c r="U385" i="26"/>
  <c r="V385" i="26" s="1"/>
  <c r="U372" i="26"/>
  <c r="V372" i="26" s="1"/>
  <c r="U368" i="26"/>
  <c r="V368" i="26" s="1"/>
  <c r="U364" i="26"/>
  <c r="V364" i="26" s="1"/>
  <c r="U452" i="26"/>
  <c r="V452" i="26" s="1"/>
  <c r="U436" i="26"/>
  <c r="V436" i="26" s="1"/>
  <c r="U419" i="26"/>
  <c r="V419" i="26" s="1"/>
  <c r="U412" i="26"/>
  <c r="V412" i="26" s="1"/>
  <c r="U407" i="26"/>
  <c r="V407" i="26" s="1"/>
  <c r="U396" i="26"/>
  <c r="V396" i="26" s="1"/>
  <c r="U382" i="26"/>
  <c r="V382" i="26" s="1"/>
  <c r="U379" i="26"/>
  <c r="V379" i="26" s="1"/>
  <c r="U358" i="26"/>
  <c r="V358" i="26" s="1"/>
  <c r="U446" i="26"/>
  <c r="V446" i="26" s="1"/>
  <c r="U430" i="26"/>
  <c r="V430" i="26" s="1"/>
  <c r="U420" i="26"/>
  <c r="V420" i="26" s="1"/>
  <c r="U413" i="26"/>
  <c r="V413" i="26" s="1"/>
  <c r="U402" i="26"/>
  <c r="V402" i="26" s="1"/>
  <c r="U397" i="26"/>
  <c r="V397" i="26" s="1"/>
  <c r="U392" i="26"/>
  <c r="V392" i="26" s="1"/>
  <c r="U389" i="26"/>
  <c r="V389" i="26" s="1"/>
  <c r="U376" i="26"/>
  <c r="V376" i="26" s="1"/>
  <c r="U373" i="26"/>
  <c r="V373" i="26" s="1"/>
  <c r="U362" i="26"/>
  <c r="V362" i="26" s="1"/>
  <c r="U355" i="26"/>
  <c r="V355" i="26" s="1"/>
  <c r="U342" i="26"/>
  <c r="V342" i="26" s="1"/>
  <c r="U440" i="26"/>
  <c r="V440" i="26" s="1"/>
  <c r="U421" i="26"/>
  <c r="V421" i="26" s="1"/>
  <c r="U408" i="26"/>
  <c r="V408" i="26" s="1"/>
  <c r="U403" i="26"/>
  <c r="V403" i="26" s="1"/>
  <c r="U383" i="26"/>
  <c r="V383" i="26" s="1"/>
  <c r="U450" i="26"/>
  <c r="V450" i="26" s="1"/>
  <c r="U434" i="26"/>
  <c r="V434" i="26" s="1"/>
  <c r="U422" i="26"/>
  <c r="V422" i="26" s="1"/>
  <c r="U414" i="26"/>
  <c r="V414" i="26" s="1"/>
  <c r="U409" i="26"/>
  <c r="V409" i="26" s="1"/>
  <c r="U398" i="26"/>
  <c r="V398" i="26" s="1"/>
  <c r="U393" i="26"/>
  <c r="V393" i="26" s="1"/>
  <c r="U380" i="26"/>
  <c r="V380" i="26" s="1"/>
  <c r="U377" i="26"/>
  <c r="V377" i="26" s="1"/>
  <c r="U370" i="26"/>
  <c r="V370" i="26" s="1"/>
  <c r="U366" i="26"/>
  <c r="V366" i="26" s="1"/>
  <c r="U335" i="26"/>
  <c r="V335" i="26" s="1"/>
  <c r="U316" i="26"/>
  <c r="V316" i="26" s="1"/>
  <c r="U444" i="26"/>
  <c r="V444" i="26" s="1"/>
  <c r="U428" i="26"/>
  <c r="V428" i="26" s="1"/>
  <c r="U426" i="26"/>
  <c r="V426" i="26" s="1"/>
  <c r="U424" i="26"/>
  <c r="V424" i="26" s="1"/>
  <c r="U423" i="26"/>
  <c r="V423" i="26" s="1"/>
  <c r="U415" i="26"/>
  <c r="V415" i="26" s="1"/>
  <c r="U404" i="26"/>
  <c r="V404" i="26" s="1"/>
  <c r="U399" i="26"/>
  <c r="V399" i="26" s="1"/>
  <c r="U390" i="26"/>
  <c r="V390" i="26" s="1"/>
  <c r="U387" i="26"/>
  <c r="V387" i="26" s="1"/>
  <c r="U374" i="26"/>
  <c r="V374" i="26" s="1"/>
  <c r="U338" i="26"/>
  <c r="V338" i="26" s="1"/>
  <c r="U349" i="26"/>
  <c r="V349" i="26" s="1"/>
  <c r="U341" i="26"/>
  <c r="V341" i="26" s="1"/>
  <c r="U329" i="26"/>
  <c r="V329" i="26" s="1"/>
  <c r="U326" i="26"/>
  <c r="V326" i="26" s="1"/>
  <c r="U313" i="26"/>
  <c r="V313" i="26" s="1"/>
  <c r="U310" i="26"/>
  <c r="V310" i="26" s="1"/>
  <c r="U282" i="26"/>
  <c r="V282" i="26" s="1"/>
  <c r="U270" i="26"/>
  <c r="V270" i="26" s="1"/>
  <c r="U336" i="26"/>
  <c r="V336" i="26" s="1"/>
  <c r="U323" i="26"/>
  <c r="V323" i="26" s="1"/>
  <c r="U320" i="26"/>
  <c r="V320" i="26" s="1"/>
  <c r="U307" i="26"/>
  <c r="V307" i="26" s="1"/>
  <c r="U352" i="26"/>
  <c r="V352" i="26" s="1"/>
  <c r="U351" i="26"/>
  <c r="V351" i="26" s="1"/>
  <c r="U344" i="26"/>
  <c r="V344" i="26" s="1"/>
  <c r="U343" i="26"/>
  <c r="V343" i="26" s="1"/>
  <c r="U333" i="26"/>
  <c r="V333" i="26" s="1"/>
  <c r="U330" i="26"/>
  <c r="V330" i="26" s="1"/>
  <c r="U317" i="26"/>
  <c r="V317" i="26" s="1"/>
  <c r="U314" i="26"/>
  <c r="V314" i="26" s="1"/>
  <c r="U301" i="26"/>
  <c r="V301" i="26" s="1"/>
  <c r="U276" i="26"/>
  <c r="V276" i="26" s="1"/>
  <c r="U360" i="26"/>
  <c r="V360" i="26" s="1"/>
  <c r="U327" i="26"/>
  <c r="V327" i="26" s="1"/>
  <c r="U324" i="26"/>
  <c r="V324" i="26" s="1"/>
  <c r="U311" i="26"/>
  <c r="V311" i="26" s="1"/>
  <c r="U308" i="26"/>
  <c r="V308" i="26" s="1"/>
  <c r="U280" i="26"/>
  <c r="V280" i="26" s="1"/>
  <c r="U273" i="26"/>
  <c r="V273" i="26" s="1"/>
  <c r="U268" i="26"/>
  <c r="V268" i="26" s="1"/>
  <c r="U353" i="26"/>
  <c r="V353" i="26" s="1"/>
  <c r="U345" i="26"/>
  <c r="V345" i="26" s="1"/>
  <c r="U337" i="26"/>
  <c r="V337" i="26" s="1"/>
  <c r="U334" i="26"/>
  <c r="V334" i="26" s="1"/>
  <c r="U321" i="26"/>
  <c r="V321" i="26" s="1"/>
  <c r="U318" i="26"/>
  <c r="V318" i="26" s="1"/>
  <c r="U298" i="26"/>
  <c r="V298" i="26" s="1"/>
  <c r="U347" i="26"/>
  <c r="V347" i="26" s="1"/>
  <c r="U339" i="26"/>
  <c r="V339" i="26" s="1"/>
  <c r="U325" i="26"/>
  <c r="V325" i="26" s="1"/>
  <c r="U322" i="26"/>
  <c r="V322" i="26" s="1"/>
  <c r="U309" i="26"/>
  <c r="V309" i="26" s="1"/>
  <c r="U306" i="26"/>
  <c r="V306" i="26" s="1"/>
  <c r="U299" i="26"/>
  <c r="V299" i="26" s="1"/>
  <c r="U292" i="26"/>
  <c r="V292" i="26" s="1"/>
  <c r="U295" i="26"/>
  <c r="V295" i="26" s="1"/>
  <c r="U290" i="26"/>
  <c r="V290" i="26" s="1"/>
  <c r="U279" i="26"/>
  <c r="V279" i="26" s="1"/>
  <c r="U274" i="26"/>
  <c r="V274" i="26" s="1"/>
  <c r="U259" i="26"/>
  <c r="V259" i="26" s="1"/>
  <c r="U256" i="26"/>
  <c r="V256" i="26" s="1"/>
  <c r="U285" i="26"/>
  <c r="V285" i="26" s="1"/>
  <c r="U264" i="26"/>
  <c r="V264" i="26" s="1"/>
  <c r="U246" i="26"/>
  <c r="V246" i="26" s="1"/>
  <c r="U238" i="26"/>
  <c r="V238" i="26" s="1"/>
  <c r="U228" i="26"/>
  <c r="V228" i="26" s="1"/>
  <c r="U291" i="26"/>
  <c r="V291" i="26" s="1"/>
  <c r="U286" i="26"/>
  <c r="V286" i="26" s="1"/>
  <c r="U275" i="26"/>
  <c r="V275" i="26" s="1"/>
  <c r="U271" i="26"/>
  <c r="V271" i="26" s="1"/>
  <c r="U242" i="26"/>
  <c r="V242" i="26" s="1"/>
  <c r="U297" i="26"/>
  <c r="V297" i="26" s="1"/>
  <c r="U281" i="26"/>
  <c r="V281" i="26" s="1"/>
  <c r="U305" i="26"/>
  <c r="V305" i="26" s="1"/>
  <c r="U287" i="26"/>
  <c r="V287" i="26" s="1"/>
  <c r="U254" i="26"/>
  <c r="V254" i="26" s="1"/>
  <c r="U250" i="26"/>
  <c r="V250" i="26" s="1"/>
  <c r="U253" i="26"/>
  <c r="V253" i="26" s="1"/>
  <c r="U237" i="26"/>
  <c r="V237" i="26" s="1"/>
  <c r="U236" i="26"/>
  <c r="V236" i="26" s="1"/>
  <c r="U263" i="26"/>
  <c r="V263" i="26" s="1"/>
  <c r="U247" i="26"/>
  <c r="V247" i="26" s="1"/>
  <c r="U232" i="26"/>
  <c r="V232" i="26" s="1"/>
  <c r="U230" i="26"/>
  <c r="V230" i="26" s="1"/>
  <c r="U199" i="26"/>
  <c r="V199" i="26" s="1"/>
  <c r="U257" i="26"/>
  <c r="V257" i="26" s="1"/>
  <c r="U241" i="26"/>
  <c r="V241" i="26" s="1"/>
  <c r="U233" i="26"/>
  <c r="V233" i="26" s="1"/>
  <c r="U219" i="26"/>
  <c r="V219" i="26" s="1"/>
  <c r="U205" i="26"/>
  <c r="V205" i="26" s="1"/>
  <c r="U189" i="26"/>
  <c r="V189" i="26" s="1"/>
  <c r="U267" i="26"/>
  <c r="V267" i="26" s="1"/>
  <c r="U251" i="26"/>
  <c r="V251" i="26" s="1"/>
  <c r="U215" i="26"/>
  <c r="V215" i="26" s="1"/>
  <c r="U211" i="26"/>
  <c r="V211" i="26" s="1"/>
  <c r="U195" i="26"/>
  <c r="V195" i="26" s="1"/>
  <c r="U261" i="26"/>
  <c r="V261" i="26" s="1"/>
  <c r="U245" i="26"/>
  <c r="V245" i="26" s="1"/>
  <c r="U224" i="26"/>
  <c r="V224" i="26" s="1"/>
  <c r="U221" i="26"/>
  <c r="V221" i="26" s="1"/>
  <c r="U255" i="26"/>
  <c r="V255" i="26" s="1"/>
  <c r="U239" i="26"/>
  <c r="V239" i="26" s="1"/>
  <c r="U207" i="26"/>
  <c r="V207" i="26" s="1"/>
  <c r="U191" i="26"/>
  <c r="V191" i="26" s="1"/>
  <c r="U265" i="26"/>
  <c r="V265" i="26" s="1"/>
  <c r="U249" i="26"/>
  <c r="V249" i="26" s="1"/>
  <c r="U182" i="26"/>
  <c r="V182" i="26" s="1"/>
  <c r="U173" i="26"/>
  <c r="V173" i="26" s="1"/>
  <c r="U231" i="26"/>
  <c r="V231" i="26" s="1"/>
  <c r="U225" i="26"/>
  <c r="V225" i="26" s="1"/>
  <c r="U235" i="26"/>
  <c r="V235" i="26" s="1"/>
  <c r="U223" i="26"/>
  <c r="V223" i="26" s="1"/>
  <c r="U229" i="26"/>
  <c r="V229" i="26" s="1"/>
  <c r="U152" i="26"/>
  <c r="V152" i="26" s="1"/>
  <c r="U136" i="26"/>
  <c r="V136" i="26" s="1"/>
  <c r="U110" i="26"/>
  <c r="V110" i="26" s="1"/>
  <c r="U183" i="26"/>
  <c r="V183" i="26" s="1"/>
  <c r="U177" i="26"/>
  <c r="V177" i="26" s="1"/>
  <c r="U170" i="26"/>
  <c r="V170" i="26" s="1"/>
  <c r="U147" i="26"/>
  <c r="V147" i="26" s="1"/>
  <c r="U142" i="26"/>
  <c r="V142" i="26" s="1"/>
  <c r="U134" i="26"/>
  <c r="V134" i="26" s="1"/>
  <c r="U132" i="26"/>
  <c r="V132" i="26" s="1"/>
  <c r="U130" i="26"/>
  <c r="V130" i="26" s="1"/>
  <c r="U128" i="26"/>
  <c r="V128" i="26" s="1"/>
  <c r="U126" i="26"/>
  <c r="V126" i="26" s="1"/>
  <c r="U184" i="26"/>
  <c r="V184" i="26" s="1"/>
  <c r="U178" i="26"/>
  <c r="V178" i="26" s="1"/>
  <c r="U165" i="26"/>
  <c r="V165" i="26" s="1"/>
  <c r="U161" i="26"/>
  <c r="V161" i="26" s="1"/>
  <c r="U156" i="26"/>
  <c r="V156" i="26" s="1"/>
  <c r="U153" i="26"/>
  <c r="V153" i="26" s="1"/>
  <c r="U148" i="26"/>
  <c r="V148" i="26" s="1"/>
  <c r="U137" i="26"/>
  <c r="V137" i="26" s="1"/>
  <c r="U185" i="26"/>
  <c r="V185" i="26" s="1"/>
  <c r="U174" i="26"/>
  <c r="V174" i="26" s="1"/>
  <c r="U171" i="26"/>
  <c r="V171" i="26" s="1"/>
  <c r="U166" i="26"/>
  <c r="V166" i="26" s="1"/>
  <c r="U159" i="26"/>
  <c r="V159" i="26" s="1"/>
  <c r="U154" i="26"/>
  <c r="V154" i="26" s="1"/>
  <c r="U143" i="26"/>
  <c r="V143" i="26" s="1"/>
  <c r="U138" i="26"/>
  <c r="V138" i="26" s="1"/>
  <c r="U186" i="26"/>
  <c r="V186" i="26" s="1"/>
  <c r="U179" i="26"/>
  <c r="V179" i="26" s="1"/>
  <c r="U172" i="26"/>
  <c r="V172" i="26" s="1"/>
  <c r="U149" i="26"/>
  <c r="V149" i="26" s="1"/>
  <c r="U144" i="26"/>
  <c r="V144" i="26" s="1"/>
  <c r="U180" i="26"/>
  <c r="V180" i="26" s="1"/>
  <c r="U167" i="26"/>
  <c r="V167" i="26" s="1"/>
  <c r="U162" i="26"/>
  <c r="V162" i="26" s="1"/>
  <c r="U150" i="26"/>
  <c r="V150" i="26" s="1"/>
  <c r="U139" i="26"/>
  <c r="V139" i="26" s="1"/>
  <c r="U118" i="26"/>
  <c r="V118" i="26" s="1"/>
  <c r="U99" i="26"/>
  <c r="V99" i="26" s="1"/>
  <c r="U96" i="26"/>
  <c r="V96" i="26" s="1"/>
  <c r="U79" i="26"/>
  <c r="V79" i="26" s="1"/>
  <c r="U69" i="26"/>
  <c r="V69" i="26" s="1"/>
  <c r="U57" i="26"/>
  <c r="V57" i="26" s="1"/>
  <c r="U43" i="26"/>
  <c r="V43" i="26" s="1"/>
  <c r="U119" i="26"/>
  <c r="V119" i="26" s="1"/>
  <c r="U111" i="26"/>
  <c r="V111" i="26" s="1"/>
  <c r="U107" i="26"/>
  <c r="V107" i="26" s="1"/>
  <c r="U103" i="26"/>
  <c r="V103" i="26" s="1"/>
  <c r="U93" i="26"/>
  <c r="V93" i="26" s="1"/>
  <c r="U89" i="26"/>
  <c r="V89" i="26" s="1"/>
  <c r="U120" i="26"/>
  <c r="V120" i="26" s="1"/>
  <c r="U112" i="26"/>
  <c r="V112" i="26" s="1"/>
  <c r="U100" i="26"/>
  <c r="V100" i="26" s="1"/>
  <c r="U80" i="26"/>
  <c r="V80" i="26" s="1"/>
  <c r="U121" i="26"/>
  <c r="V121" i="26" s="1"/>
  <c r="U113" i="26"/>
  <c r="V113" i="26" s="1"/>
  <c r="U108" i="26"/>
  <c r="V108" i="26" s="1"/>
  <c r="U104" i="26"/>
  <c r="V104" i="26" s="1"/>
  <c r="U102" i="26"/>
  <c r="V102" i="26" s="1"/>
  <c r="U83" i="26"/>
  <c r="V83" i="26" s="1"/>
  <c r="U122" i="26"/>
  <c r="V122" i="26" s="1"/>
  <c r="U114" i="26"/>
  <c r="V114" i="26" s="1"/>
  <c r="U123" i="26"/>
  <c r="V123" i="26" s="1"/>
  <c r="U115" i="26"/>
  <c r="V115" i="26" s="1"/>
  <c r="U91" i="26"/>
  <c r="V91" i="26" s="1"/>
  <c r="U87" i="26"/>
  <c r="V87" i="26" s="1"/>
  <c r="U133" i="26"/>
  <c r="V133" i="26" s="1"/>
  <c r="U131" i="26"/>
  <c r="V131" i="26" s="1"/>
  <c r="U129" i="26"/>
  <c r="V129" i="26" s="1"/>
  <c r="U127" i="26"/>
  <c r="V127" i="26" s="1"/>
  <c r="U125" i="26"/>
  <c r="V125" i="26" s="1"/>
  <c r="U124" i="26"/>
  <c r="V124" i="26" s="1"/>
  <c r="U116" i="26"/>
  <c r="V116" i="26" s="1"/>
  <c r="U109" i="26"/>
  <c r="V109" i="26" s="1"/>
  <c r="U84" i="26"/>
  <c r="V84" i="26" s="1"/>
  <c r="U73" i="26"/>
  <c r="V73" i="26" s="1"/>
  <c r="U71" i="26"/>
  <c r="V71" i="26" s="1"/>
  <c r="U117" i="26"/>
  <c r="V117" i="26" s="1"/>
  <c r="U74" i="26"/>
  <c r="V74" i="26" s="1"/>
  <c r="U72" i="26"/>
  <c r="V72" i="26" s="1"/>
  <c r="U60" i="26"/>
  <c r="V60" i="26" s="1"/>
  <c r="U97" i="26"/>
  <c r="V97" i="26" s="1"/>
  <c r="U81" i="26"/>
  <c r="V81" i="26" s="1"/>
  <c r="U50" i="26"/>
  <c r="V50" i="26" s="1"/>
  <c r="U32" i="26"/>
  <c r="V32" i="26" s="1"/>
  <c r="U56" i="26"/>
  <c r="V56" i="26" s="1"/>
  <c r="U101" i="26"/>
  <c r="V101" i="26" s="1"/>
  <c r="U85" i="26"/>
  <c r="V85" i="26" s="1"/>
  <c r="U62" i="26"/>
  <c r="V62" i="26" s="1"/>
  <c r="U52" i="26"/>
  <c r="V52" i="26" s="1"/>
  <c r="U36" i="26"/>
  <c r="V36" i="26" s="1"/>
  <c r="U70" i="26"/>
  <c r="V70" i="26" s="1"/>
  <c r="U66" i="26"/>
  <c r="V66" i="26" s="1"/>
  <c r="U64" i="26"/>
  <c r="V64" i="26" s="1"/>
  <c r="U48" i="26"/>
  <c r="V48" i="26" s="1"/>
  <c r="U77" i="26"/>
  <c r="V77" i="26" s="1"/>
  <c r="U76" i="26"/>
  <c r="V76" i="26" s="1"/>
  <c r="U54" i="26"/>
  <c r="V54" i="26" s="1"/>
  <c r="U28" i="26"/>
  <c r="V28" i="26" s="1"/>
  <c r="U24" i="26"/>
  <c r="V24" i="26" s="1"/>
  <c r="U46" i="26"/>
  <c r="V46" i="26" s="1"/>
  <c r="U44" i="26"/>
  <c r="V44" i="26" s="1"/>
  <c r="U42" i="26"/>
  <c r="V42" i="26" s="1"/>
  <c r="U40" i="26"/>
  <c r="V40" i="26" s="1"/>
  <c r="U38" i="26"/>
  <c r="V38" i="26" s="1"/>
  <c r="U33" i="26"/>
  <c r="V33" i="26" s="1"/>
  <c r="U29" i="26"/>
  <c r="V29" i="26" s="1"/>
  <c r="U25" i="26"/>
  <c r="V25" i="26" s="1"/>
  <c r="U22" i="26"/>
  <c r="V22" i="26" s="1"/>
  <c r="U34" i="26"/>
  <c r="V34" i="26" s="1"/>
  <c r="U30" i="26"/>
  <c r="V30" i="26" s="1"/>
  <c r="U26" i="26"/>
  <c r="V26" i="26" s="1"/>
  <c r="U35" i="26"/>
  <c r="V35" i="26" s="1"/>
  <c r="U31" i="26"/>
  <c r="V31" i="26" s="1"/>
  <c r="U27" i="26"/>
  <c r="V27" i="26" s="1"/>
  <c r="U23" i="26"/>
  <c r="V23" i="26" s="1"/>
  <c r="U21" i="26"/>
  <c r="V21" i="26" s="1"/>
  <c r="U4" i="26"/>
  <c r="V4" i="26" s="1"/>
  <c r="P3" i="26" a="1"/>
  <c r="P3" i="26" s="1"/>
  <c r="U3" i="26" s="1"/>
  <c r="V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<sst xmlns="http://schemas.openxmlformats.org/spreadsheetml/2006/main" count="2860" uniqueCount="1518">
  <si>
    <t>三维激光扫描仪</t>
  </si>
  <si>
    <t>气相色谱质谱联用仪</t>
  </si>
  <si>
    <t>气质联用仪</t>
  </si>
  <si>
    <t>场发射扫描电子显微镜</t>
  </si>
  <si>
    <t>电感耦合等离子体质谱仪</t>
  </si>
  <si>
    <t>超高效合相色谱仪</t>
  </si>
  <si>
    <t>元素分析仪</t>
  </si>
  <si>
    <t>原子力显微镜</t>
  </si>
  <si>
    <t>微量热仪</t>
  </si>
  <si>
    <t>石英晶体微天平</t>
  </si>
  <si>
    <t>凝胶渗透色谱仪</t>
  </si>
  <si>
    <t>卧式加工中心</t>
  </si>
  <si>
    <t>三坐标测量仪</t>
  </si>
  <si>
    <t>高效液相色谱仪</t>
  </si>
  <si>
    <t>动态热机械分析仪</t>
  </si>
  <si>
    <t>超景深三维显微镜</t>
  </si>
  <si>
    <t>扫描电子显微镜</t>
  </si>
  <si>
    <t>声发射检测系统</t>
  </si>
  <si>
    <t>电子顺磁共振波谱仪</t>
  </si>
  <si>
    <t>实时荧光定量PCR仪</t>
  </si>
  <si>
    <t>电感耦合等离子体发射光谱仪</t>
  </si>
  <si>
    <t>气相色谱仪</t>
  </si>
  <si>
    <t>X射线衍射仪</t>
  </si>
  <si>
    <t>实时数字仿真系统</t>
  </si>
  <si>
    <t>偏光显微镜</t>
  </si>
  <si>
    <t>稳定同位素质谱仪</t>
  </si>
  <si>
    <t>全自动气体吸附分析仪</t>
  </si>
  <si>
    <t>仪器编号</t>
    <phoneticPr fontId="3" type="noConversion"/>
  </si>
  <si>
    <t>仪器名称</t>
    <phoneticPr fontId="3" type="noConversion"/>
  </si>
  <si>
    <t>年度服务收益率</t>
    <phoneticPr fontId="3" type="noConversion"/>
  </si>
  <si>
    <t>存在问题</t>
    <phoneticPr fontId="3" type="noConversion"/>
  </si>
  <si>
    <t>整改措施</t>
    <phoneticPr fontId="3" type="noConversion"/>
  </si>
  <si>
    <t>备注</t>
    <phoneticPr fontId="3" type="noConversion"/>
  </si>
  <si>
    <t>催化剂表征系统</t>
  </si>
  <si>
    <t>多通道电化学工作站</t>
  </si>
  <si>
    <t>分子相互作用分析仪</t>
  </si>
  <si>
    <t>比表面积和孔隙分析仪</t>
  </si>
  <si>
    <t>液相制备色谱仪</t>
  </si>
  <si>
    <t>三维光学显微镜</t>
  </si>
  <si>
    <t>气相色谱质谱联用仪（电子鼻）</t>
  </si>
  <si>
    <t>微分电化学质谱仪</t>
  </si>
  <si>
    <t>总有机碳分析仪</t>
  </si>
  <si>
    <t>多电极电化学测试系统</t>
  </si>
  <si>
    <t>电催化腐蚀工作站</t>
  </si>
  <si>
    <t>热重分析红外光谱联用仪</t>
  </si>
  <si>
    <t>恒温光催化表面光电压谱系统</t>
  </si>
  <si>
    <t>多光谱光声断层扫描系统</t>
  </si>
  <si>
    <t>超高分辨成像系统</t>
  </si>
  <si>
    <t>小动物活体光学成像系统</t>
  </si>
  <si>
    <t>近红外二区活体成像系统</t>
  </si>
  <si>
    <t>荧光寿命共聚焦成像系统</t>
  </si>
  <si>
    <t>正倒置一体荧光显微镜</t>
  </si>
  <si>
    <t>台式核磁共振波谱仪</t>
  </si>
  <si>
    <t>三重串联四级杆气质联用仪</t>
  </si>
  <si>
    <t>比表面与孔隙度分析仪</t>
  </si>
  <si>
    <t>蒸汽吸附仪</t>
  </si>
  <si>
    <t>材料阻抗分析仪</t>
  </si>
  <si>
    <t>胶体与界面流变仪</t>
  </si>
  <si>
    <t>台式X射线衍射仪</t>
  </si>
  <si>
    <t>全自动元素分析仪</t>
  </si>
  <si>
    <t>质谱仪</t>
  </si>
  <si>
    <t>毛细管电泳仪</t>
  </si>
  <si>
    <t>GE液相色谱仪</t>
  </si>
  <si>
    <t>气质谱联用仪</t>
  </si>
  <si>
    <t>静态颗粒图像分析仪</t>
  </si>
  <si>
    <t>等温滴定量热仪</t>
  </si>
  <si>
    <t>气相色谱-红外联用仪</t>
  </si>
  <si>
    <t>激光光散射仪</t>
  </si>
  <si>
    <t>扩散波谱仪</t>
  </si>
  <si>
    <t>模块化智能型高级高级流变仪</t>
  </si>
  <si>
    <t>全自动质量控制流变仪</t>
  </si>
  <si>
    <t>傅立叶变换红外光谱仪</t>
  </si>
  <si>
    <t>同步热分析仪</t>
  </si>
  <si>
    <t>光学定位及运动捕捉系统</t>
  </si>
  <si>
    <t>先进储能电池实验系统</t>
  </si>
  <si>
    <t>实时仿真测试平台</t>
  </si>
  <si>
    <t>高压灭弧室模具</t>
  </si>
  <si>
    <t>RT-LAB电力实时仿真系统</t>
  </si>
  <si>
    <t>电力电子RCP快速控制平台</t>
  </si>
  <si>
    <t>气-质分析系统</t>
  </si>
  <si>
    <t>实时仿真器</t>
  </si>
  <si>
    <t>全能型成像系统</t>
  </si>
  <si>
    <t>多功能微孔板检测仪</t>
  </si>
  <si>
    <t>精子分析仪</t>
  </si>
  <si>
    <t>纺锤体观测仪</t>
  </si>
  <si>
    <t>定量PCR仪</t>
  </si>
  <si>
    <t>荧光定量PCR仪</t>
  </si>
  <si>
    <t>生物显微镜</t>
  </si>
  <si>
    <t>核磁共振成像分析仪</t>
  </si>
  <si>
    <t>细胞成像微孔板检测仪</t>
  </si>
  <si>
    <t>生物能量测定仪</t>
  </si>
  <si>
    <t>时差培养分析系统</t>
  </si>
  <si>
    <t>全面实验动物监测系统</t>
  </si>
  <si>
    <t>小动物全定量多排MicroCT</t>
  </si>
  <si>
    <t>潘俊衡</t>
  </si>
  <si>
    <t>X-射线衍射仪</t>
  </si>
  <si>
    <t>拉曼光谱仪</t>
  </si>
  <si>
    <t>1601169S</t>
  </si>
  <si>
    <t>1700105S</t>
  </si>
  <si>
    <t>1704273S</t>
  </si>
  <si>
    <t>1706319S</t>
  </si>
  <si>
    <t>X射线光电子能谱仪</t>
  </si>
  <si>
    <t>2006413S</t>
  </si>
  <si>
    <t>2300364S</t>
  </si>
  <si>
    <t>俸雪</t>
  </si>
  <si>
    <t>2300365S</t>
  </si>
  <si>
    <t>2300366S</t>
  </si>
  <si>
    <t>2402433S</t>
  </si>
  <si>
    <t>2402449S</t>
  </si>
  <si>
    <t>基质辅助激光解析电离飞行时间质谱仪</t>
  </si>
  <si>
    <t>钟鸿英</t>
  </si>
  <si>
    <t>2402688S</t>
  </si>
  <si>
    <t>超临界超细微粒制备系统</t>
  </si>
  <si>
    <t>台式透射式电子显微镜</t>
  </si>
  <si>
    <t>X-射线双晶粉末衍射仪</t>
  </si>
  <si>
    <t>总溶解性无机碳分析仪</t>
  </si>
  <si>
    <t>X射线粉末衍射仪</t>
  </si>
  <si>
    <t>超高效液相色谱-三重四级杆质谱联用仪</t>
  </si>
  <si>
    <t>CTD采水器</t>
  </si>
  <si>
    <t>便携式高分辨率侧扫声呐</t>
  </si>
  <si>
    <t>紫外可见分光光度计</t>
  </si>
  <si>
    <t>连续监测荧光仪</t>
  </si>
  <si>
    <t>浅地层剖面仪</t>
  </si>
  <si>
    <t>全自动固相萃取仪</t>
  </si>
  <si>
    <t>原子吸收光谱仪</t>
  </si>
  <si>
    <t>全自动营养盐分析仪</t>
  </si>
  <si>
    <t>温湿度控制-气液配气系统</t>
  </si>
  <si>
    <t>水下原位营养盐分析仪</t>
  </si>
  <si>
    <t>超高效液相色谱仪</t>
  </si>
  <si>
    <t>水下高光谱剖面仪</t>
  </si>
  <si>
    <t>工业级大范围侧扫声呐</t>
  </si>
  <si>
    <t>多功能回声探测仪</t>
  </si>
  <si>
    <t>连续液流仪器分析仪</t>
  </si>
  <si>
    <t>微生物鉴定系统</t>
  </si>
  <si>
    <t>电感耦合发射光谱仪</t>
  </si>
  <si>
    <t>离子阱质谱仪</t>
  </si>
  <si>
    <t>浮游植物流式细胞仪</t>
  </si>
  <si>
    <t>岩芯综合测试系统</t>
  </si>
  <si>
    <t>电子探针显微分析仪</t>
  </si>
  <si>
    <t>离子色谱仪</t>
  </si>
  <si>
    <t>共聚焦显微拉曼光谱仪</t>
  </si>
  <si>
    <t>非接触式光学引伸计</t>
  </si>
  <si>
    <t>切削力测量系统</t>
  </si>
  <si>
    <t>三轴联动立式铣削加工中心</t>
  </si>
  <si>
    <t>数据采集及功率测试系统</t>
  </si>
  <si>
    <t>自动仓储物流系统</t>
  </si>
  <si>
    <t>CO2激光切割机</t>
  </si>
  <si>
    <t>轮毂测功机</t>
  </si>
  <si>
    <t>故障诊断综合模拟实验台</t>
  </si>
  <si>
    <t>连续激光金属切割机</t>
  </si>
  <si>
    <t>柔性制造系统</t>
  </si>
  <si>
    <t>六轴工业机器人</t>
  </si>
  <si>
    <t>发动机多通道燃烧分析仪</t>
  </si>
  <si>
    <t>振动噪音测试与监测实验系统</t>
  </si>
  <si>
    <t>机电综合训练平台</t>
  </si>
  <si>
    <t>轮式拖拉机</t>
  </si>
  <si>
    <t>喷涂机器人系统</t>
  </si>
  <si>
    <t>光固化3D打印机</t>
  </si>
  <si>
    <t>精密激光焊接机</t>
  </si>
  <si>
    <t>连续激光焊接机</t>
  </si>
  <si>
    <t>纳秒脉冲YAG激光器</t>
  </si>
  <si>
    <t>激光干涉系统</t>
  </si>
  <si>
    <t>四轴加工中心</t>
  </si>
  <si>
    <t>大型机床激光测量系统</t>
  </si>
  <si>
    <t>立式加工中心</t>
  </si>
  <si>
    <t>集装箱式发动机实验台架</t>
  </si>
  <si>
    <t>超快泵浦阴影成像系统</t>
  </si>
  <si>
    <t>高速运动分析仪</t>
  </si>
  <si>
    <t>高速摄像机</t>
  </si>
  <si>
    <t>精密微流控芯片加工系统</t>
  </si>
  <si>
    <t>高分辨率电流体喷印设备</t>
  </si>
  <si>
    <t>超声非线性研究系统</t>
  </si>
  <si>
    <t>虚拟现实LED显示平台</t>
  </si>
  <si>
    <t>高精度高分辨率激光干涉测量系统</t>
  </si>
  <si>
    <t>微纳3D打印系统</t>
  </si>
  <si>
    <t>超快激光加工系统</t>
  </si>
  <si>
    <t>高功率激光系统</t>
  </si>
  <si>
    <t>加工中心</t>
  </si>
  <si>
    <t>发动机颗粒排放分析仪</t>
  </si>
  <si>
    <t>机床、机器人工作测试仪</t>
  </si>
  <si>
    <t>电子万能材料试验机</t>
  </si>
  <si>
    <t>交流电力测功机系统</t>
  </si>
  <si>
    <t>发动机气体采集分析仪</t>
  </si>
  <si>
    <t>激光表面处理系统</t>
  </si>
  <si>
    <t>蓝光激光焊接机</t>
  </si>
  <si>
    <t>全彩色多材料打印机</t>
  </si>
  <si>
    <t>光电一体化显微分析系统</t>
  </si>
  <si>
    <t>工业机器人智能装配线实训平台</t>
  </si>
  <si>
    <t>立式五轴联动加工中心</t>
  </si>
  <si>
    <t>宽带可调光源</t>
  </si>
  <si>
    <t>力反馈触觉交互系统</t>
  </si>
  <si>
    <t>液态金属创新电子制造系统</t>
  </si>
  <si>
    <t>超级并行计算机系统</t>
  </si>
  <si>
    <t>红外显微镜</t>
  </si>
  <si>
    <t>纳米颗粒跟踪分析仪</t>
  </si>
  <si>
    <t>多站全自动比表面与孔隙度分析仪</t>
  </si>
  <si>
    <t>台式扫描电镜能谱一体机</t>
  </si>
  <si>
    <t>流变仪</t>
  </si>
  <si>
    <t>高灵敏稳瞬态荧光光谱仪</t>
  </si>
  <si>
    <t>便携式光合作用测量系统</t>
  </si>
  <si>
    <t>光合作用系统测量系统</t>
  </si>
  <si>
    <t>超灵敏多功能成像仪</t>
  </si>
  <si>
    <t>纤维形态分析仪</t>
  </si>
  <si>
    <t>叶绿素荧光成像测量系统</t>
  </si>
  <si>
    <t>荧光全自动测量系统</t>
  </si>
  <si>
    <t>PAM测定仪</t>
  </si>
  <si>
    <t>全自动间断化学分析仪</t>
  </si>
  <si>
    <t>蛋白质快速层析系统</t>
  </si>
  <si>
    <t>全自动细胞成像分析系统</t>
  </si>
  <si>
    <t>超速冷冻离心机</t>
  </si>
  <si>
    <t>脑电位分析仪</t>
  </si>
  <si>
    <t>全自动凯氏定氮仪</t>
  </si>
  <si>
    <t>甘蔗测序及表型数据并行分析服务器</t>
  </si>
  <si>
    <t>快速溶剂萃取仪</t>
  </si>
  <si>
    <t>超景深三维显微系统</t>
  </si>
  <si>
    <t>植物光合生理监测系统</t>
  </si>
  <si>
    <t>叶绿素荧光远程监测系统</t>
  </si>
  <si>
    <t>连续流动化学分析仪</t>
  </si>
  <si>
    <t>电动荧光体视显微镜</t>
  </si>
  <si>
    <t>调制叶绿素荧光成像系统</t>
  </si>
  <si>
    <t>连续流动分析仪</t>
  </si>
  <si>
    <t>痕量植物乙烯气体监测系统</t>
  </si>
  <si>
    <t>无人机成像高光谱设备</t>
  </si>
  <si>
    <t>多功能聚糖多聚糖分析仪</t>
  </si>
  <si>
    <t>多旋翼无人机</t>
  </si>
  <si>
    <t>步入式植物生长箱</t>
  </si>
  <si>
    <t>大型植物培养箱</t>
  </si>
  <si>
    <t>便携式光合-荧光测量系统</t>
  </si>
  <si>
    <t>液相色谱-质谱联用仪</t>
  </si>
  <si>
    <t>三重四级杆气质联用仪</t>
  </si>
  <si>
    <t>作物根系表型数据分析设备</t>
  </si>
  <si>
    <t>X-光扫描成像分析系统</t>
  </si>
  <si>
    <t>差示扫描量热仪</t>
  </si>
  <si>
    <t>鲍尔纤维筛分仪</t>
  </si>
  <si>
    <t>零距离抗张仪</t>
  </si>
  <si>
    <t>制备型高效液相色谱仪</t>
  </si>
  <si>
    <t>跨膜分相分离系统</t>
  </si>
  <si>
    <t>尘埃匀度仪</t>
  </si>
  <si>
    <t>超微粉碎机</t>
  </si>
  <si>
    <t>蛋白纯化仪</t>
  </si>
  <si>
    <t>超临界二氧化碳萃取仪</t>
  </si>
  <si>
    <t>纸张表面强度测定仪</t>
  </si>
  <si>
    <t>超声多普勒测速仪</t>
  </si>
  <si>
    <t>膜分析仪</t>
  </si>
  <si>
    <t>微量注射成型仪</t>
  </si>
  <si>
    <t>多功能酶标仪</t>
  </si>
  <si>
    <t>抗压强度测试仪</t>
  </si>
  <si>
    <t>本特森透气度和粗糙度仪</t>
  </si>
  <si>
    <t>真空动态滤水仪</t>
  </si>
  <si>
    <t>比表面积和孔隙度分析仪</t>
  </si>
  <si>
    <t>动态滤水仪</t>
  </si>
  <si>
    <t>微电极系统</t>
  </si>
  <si>
    <t>快速粘度分析仪</t>
  </si>
  <si>
    <t>凯塞法快速纸页成型器</t>
  </si>
  <si>
    <t>等离子化学气相沉积系统</t>
  </si>
  <si>
    <t>压差法合体透过率测试仪</t>
  </si>
  <si>
    <t>荧光显微镜</t>
  </si>
  <si>
    <t>顶空气相色谱仪</t>
  </si>
  <si>
    <t>PFI磨</t>
  </si>
  <si>
    <t>模块化流变仪工作站</t>
  </si>
  <si>
    <t>动态纸页成型器</t>
  </si>
  <si>
    <t>实验室压光机</t>
  </si>
  <si>
    <t>全自动定氮仪</t>
  </si>
  <si>
    <t>立式蒸煮锅</t>
  </si>
  <si>
    <t>高速全自动氨基酸分析仪</t>
  </si>
  <si>
    <t>实验室涂布机</t>
  </si>
  <si>
    <t>胶黏物分析仪</t>
  </si>
  <si>
    <t>微量混合流变仪</t>
  </si>
  <si>
    <t>智能味觉分析系统-电子舌</t>
  </si>
  <si>
    <t>等离子体光谱仪</t>
  </si>
  <si>
    <t>激光导热仪</t>
  </si>
  <si>
    <t>纤维分析仪</t>
  </si>
  <si>
    <t>石墨炉原子吸收光谱仪</t>
  </si>
  <si>
    <t>荧光光谱仪</t>
  </si>
  <si>
    <t>制糖生产技术中试系统</t>
  </si>
  <si>
    <t>高浓连续式盘磨机</t>
  </si>
  <si>
    <t>实验室蒸煮器</t>
  </si>
  <si>
    <t>高压微射流均质机</t>
  </si>
  <si>
    <t>透射电子显微镜</t>
  </si>
  <si>
    <t>细胞成像与定量分析系统</t>
  </si>
  <si>
    <t>全自动生长曲线分析仪</t>
  </si>
  <si>
    <t>三维光学切片成像增强模块</t>
  </si>
  <si>
    <t>全能型分子成像系统</t>
  </si>
  <si>
    <t>双通道测量系统</t>
  </si>
  <si>
    <t>微分干涉显微成像系统</t>
  </si>
  <si>
    <t>LED多色光高精度人工气候箱</t>
  </si>
  <si>
    <t>人工气候室</t>
  </si>
  <si>
    <t>企业级3D打印机</t>
  </si>
  <si>
    <t>钻孔孔壁检测仪</t>
  </si>
  <si>
    <t>超高精度全站仪</t>
  </si>
  <si>
    <t>降雨模拟及变坡土槽系统</t>
  </si>
  <si>
    <t>钢筋锈蚀检测仪</t>
  </si>
  <si>
    <t>落锤弯沉仪</t>
  </si>
  <si>
    <t>结构疲劳动态应变测试系统</t>
  </si>
  <si>
    <t>非接触式应变位移测量系统</t>
  </si>
  <si>
    <t>热重分析仪</t>
  </si>
  <si>
    <t>垂直反力架</t>
  </si>
  <si>
    <t>超声波混凝土扫描检测仪</t>
  </si>
  <si>
    <t>视频动静态位移检测系统</t>
  </si>
  <si>
    <t>多通道声发射仪</t>
  </si>
  <si>
    <t>智能信号采集处理分析系统</t>
  </si>
  <si>
    <t>航测无人机</t>
  </si>
  <si>
    <t>地质探测仪</t>
  </si>
  <si>
    <t>非接触应变测量系统</t>
  </si>
  <si>
    <t>模块化智能型高级流变仪</t>
  </si>
  <si>
    <t>组合式加载框架系统</t>
  </si>
  <si>
    <t>岩石与混凝土力学试验系统</t>
  </si>
  <si>
    <t>反力架系统</t>
  </si>
  <si>
    <t>台式X-射线衍射仪</t>
  </si>
  <si>
    <t>电磁雷达</t>
  </si>
  <si>
    <t>分布式布里渊光时域分析仪</t>
  </si>
  <si>
    <t>工程材料动态力学测试仪</t>
  </si>
  <si>
    <t>多模块结构振动测试与分析系统</t>
  </si>
  <si>
    <t>离子研磨仪</t>
  </si>
  <si>
    <t>静态数据采集、分析系统</t>
  </si>
  <si>
    <t>裂缝监测拉压分析系统</t>
  </si>
  <si>
    <t>桥梁3D光学测试系统</t>
  </si>
  <si>
    <t>电机控制动三轴试验系统</t>
  </si>
  <si>
    <t>网络分布式同步采集分析系统</t>
  </si>
  <si>
    <t>非饱和土三轴实验仪</t>
  </si>
  <si>
    <t>水利防灾减灾综合平台</t>
  </si>
  <si>
    <t>无线应变测试系统</t>
  </si>
  <si>
    <t>水槽二维造波造流系统</t>
  </si>
  <si>
    <t>拉扭复合疲劳试验机</t>
  </si>
  <si>
    <t>液压伺服多功能材料试验系统</t>
  </si>
  <si>
    <t>地震模拟振动台</t>
  </si>
  <si>
    <t>分布式光纤测试系统</t>
  </si>
  <si>
    <t>48通道岩爆微震监测系统</t>
  </si>
  <si>
    <t>3D成像及孔隙率分析系统</t>
  </si>
  <si>
    <t>材料试验机</t>
  </si>
  <si>
    <t>高压伺服动真三轴试验机</t>
  </si>
  <si>
    <t>眼动追踪系统</t>
  </si>
  <si>
    <t>高级傅立叶变红外光谱仪</t>
  </si>
  <si>
    <t>快速退火炉</t>
  </si>
  <si>
    <t>动态采样质谱仪</t>
  </si>
  <si>
    <t>铁电分析仪</t>
  </si>
  <si>
    <t>飞秒激光器</t>
  </si>
  <si>
    <t>深度光刻机</t>
  </si>
  <si>
    <t>磁控溅射镀膜机</t>
  </si>
  <si>
    <t>锂电测试系统</t>
  </si>
  <si>
    <t>光谱探测器</t>
  </si>
  <si>
    <t>光电催化测试系统</t>
  </si>
  <si>
    <t>电化学测试仪</t>
  </si>
  <si>
    <t>探测器光谱响应标定系统</t>
  </si>
  <si>
    <t>热电参数测试系统</t>
  </si>
  <si>
    <t>反应离子刻蚀机</t>
  </si>
  <si>
    <t>任意波形发生器</t>
  </si>
  <si>
    <t>压力组分等温测试系统</t>
  </si>
  <si>
    <t>近场直写静电纺丝系统</t>
  </si>
  <si>
    <t>低压CVD</t>
  </si>
  <si>
    <t>X射线及断层扫描装置</t>
  </si>
  <si>
    <t>高清晰度示波器</t>
  </si>
  <si>
    <t>外延片PL谱扫描成像仪</t>
  </si>
  <si>
    <t>高真空单辊旋淬条带制备</t>
  </si>
  <si>
    <t>傅里叶变换红外光谱仪</t>
  </si>
  <si>
    <t>双室磁控溅射沉积系统</t>
  </si>
  <si>
    <t>矢量网络分析仪</t>
  </si>
  <si>
    <t>隧道扫描显微分析系统</t>
  </si>
  <si>
    <t>真空快速退火炉</t>
  </si>
  <si>
    <t>CW激光器</t>
  </si>
  <si>
    <t>皮秒脉冲激光器</t>
  </si>
  <si>
    <t>激光颗粒分析系统</t>
  </si>
  <si>
    <t>低温真空探针台</t>
  </si>
  <si>
    <t>纳米发电机阵列测试系统</t>
  </si>
  <si>
    <t>共聚焦显微光学系统</t>
  </si>
  <si>
    <t>半导体参数测试系统</t>
  </si>
  <si>
    <t>锂离子电池测试装置系统</t>
  </si>
  <si>
    <t>真空放电等离子烧结炉</t>
  </si>
  <si>
    <t>动态剪切流变系统</t>
  </si>
  <si>
    <t>X-射线单晶衍射仪</t>
  </si>
  <si>
    <t>量子点LED真空制备系统</t>
  </si>
  <si>
    <t>角分辨光谱系统AR</t>
  </si>
  <si>
    <t>激光直写系统</t>
  </si>
  <si>
    <t>电子束扫描显微镜</t>
  </si>
  <si>
    <t>放电等离子体烧结系统</t>
  </si>
  <si>
    <t>高纯锗探测系统</t>
  </si>
  <si>
    <t>塞贝克系数测量仪</t>
  </si>
  <si>
    <t>宽光谱穆勒矩阵椭偏仪</t>
  </si>
  <si>
    <t>燃料电池综合性能测试系统</t>
  </si>
  <si>
    <t>无损方块电阻测试仪</t>
  </si>
  <si>
    <t>高温石墨炉</t>
  </si>
  <si>
    <t>稳态瞬态荧光光谱仪</t>
  </si>
  <si>
    <t>光刻机</t>
  </si>
  <si>
    <t>电子束蒸发仪</t>
  </si>
  <si>
    <t>磁控溅射仪</t>
  </si>
  <si>
    <t>快速显微共聚焦拉曼成像系统</t>
  </si>
  <si>
    <t>量子点LED光谱探测系统</t>
  </si>
  <si>
    <t>压电力扫描探针显微系统</t>
  </si>
  <si>
    <t>电子式动静态材料试验机</t>
  </si>
  <si>
    <t>光谱系统</t>
  </si>
  <si>
    <t>紫外曝光系统</t>
  </si>
  <si>
    <t>飞秒可调激光系统</t>
  </si>
  <si>
    <t>高分辨X射线衍射仪</t>
  </si>
  <si>
    <t>原子层沉积系统</t>
  </si>
  <si>
    <t>光学浮区炉</t>
  </si>
  <si>
    <t>综合物性测量系统</t>
  </si>
  <si>
    <t>电子探针</t>
  </si>
  <si>
    <t>高级研究显微镜</t>
  </si>
  <si>
    <t>制备液相色谱仪</t>
  </si>
  <si>
    <t>全自动蛋白质测序仪</t>
  </si>
  <si>
    <t>蛋白纯化系统</t>
  </si>
  <si>
    <t>冷冻替代仪</t>
  </si>
  <si>
    <t>高精度探入式植物生长箱</t>
  </si>
  <si>
    <t>正置全自动万能显微镜</t>
  </si>
  <si>
    <t>激光快速扫描成像系统</t>
  </si>
  <si>
    <t>双色红外激光成像系统</t>
  </si>
  <si>
    <t>离子色谱系统</t>
  </si>
  <si>
    <t>全自动正置微分干涉荧光显微镜</t>
  </si>
  <si>
    <t>高级光合荧光测量系统</t>
  </si>
  <si>
    <t>圆二色谱仪</t>
  </si>
  <si>
    <t>蛋白质分离纯化系统</t>
  </si>
  <si>
    <t>激光显微切割系统</t>
  </si>
  <si>
    <t>植物活体成像系统</t>
  </si>
  <si>
    <t>高压冷冻仪</t>
  </si>
  <si>
    <t>激光扫描共聚焦显微镜</t>
  </si>
  <si>
    <t>组合式质谱仪</t>
  </si>
  <si>
    <t>PXI多模组自动控制器</t>
  </si>
  <si>
    <t>双光子显微镜研发平台</t>
  </si>
  <si>
    <t>微滴式数字PCR仪</t>
  </si>
  <si>
    <t>全自动蛋白质分析仪</t>
  </si>
  <si>
    <t>双光子电生理联合平台</t>
  </si>
  <si>
    <t>激光分子束外延系统</t>
  </si>
  <si>
    <t>万能硬度计</t>
  </si>
  <si>
    <t>双室油淬加压力真空炉</t>
  </si>
  <si>
    <t>高温DSC仪器</t>
  </si>
  <si>
    <t>小型台式X射线衍射仪</t>
  </si>
  <si>
    <t>高温红外线热像仪</t>
  </si>
  <si>
    <t>数控雕刻机</t>
  </si>
  <si>
    <t>半导体参数分析仪</t>
  </si>
  <si>
    <t>特殊条件下气体粉尘液雾爆炸参数试验装置</t>
  </si>
  <si>
    <t>接触角测量仪</t>
  </si>
  <si>
    <t>TA动态力学分析仪</t>
  </si>
  <si>
    <t>低速走丝电火花线切割机床</t>
  </si>
  <si>
    <t>激光熔化快速成型机</t>
  </si>
  <si>
    <t>近红外光谱分析仪</t>
  </si>
  <si>
    <t>大剂量热天平</t>
  </si>
  <si>
    <t>热重-红外联用仪</t>
  </si>
  <si>
    <t>扩散氢测定仪</t>
  </si>
  <si>
    <t>赤泥炉环保设备</t>
  </si>
  <si>
    <t>激光导热系数测定仪</t>
  </si>
  <si>
    <t>光纤耦合输出全固态激光加工机</t>
  </si>
  <si>
    <t>三维采样测量仪</t>
  </si>
  <si>
    <t>电动荧光显微镜</t>
  </si>
  <si>
    <t>JK落重试验机</t>
  </si>
  <si>
    <t>扫描电镜</t>
  </si>
  <si>
    <t>电感耦合等离子发射光谱仪</t>
  </si>
  <si>
    <t>蠕变试验机</t>
  </si>
  <si>
    <t>桌面台式扫描电镜</t>
  </si>
  <si>
    <t>热膨胀仪</t>
  </si>
  <si>
    <t>正置高温金相显微镜</t>
  </si>
  <si>
    <t>热重-红外-气相色谱质谱联用系统</t>
  </si>
  <si>
    <t>准分子激光器</t>
  </si>
  <si>
    <t>多铁材料磁电测量系统</t>
  </si>
  <si>
    <t>直读光谱仪</t>
  </si>
  <si>
    <t>激光拉曼光谱仪</t>
  </si>
  <si>
    <t>真空高频熔融试验机</t>
  </si>
  <si>
    <t>条纹相机</t>
  </si>
  <si>
    <t>稳态-瞬态荧光光谱仪</t>
  </si>
  <si>
    <t>二维X射线衍射仪</t>
  </si>
  <si>
    <t>新型高分辨场发射扫描电镜</t>
  </si>
  <si>
    <t>原位SEM纳米力学性能测试系统</t>
  </si>
  <si>
    <t>热力模拟试验机</t>
  </si>
  <si>
    <t>X射线光电子谱和二次中性粒子质谱联合系统</t>
  </si>
  <si>
    <t>合计</t>
    <phoneticPr fontId="1" type="noConversion"/>
  </si>
  <si>
    <t>1912491S</t>
  </si>
  <si>
    <t>2016922S</t>
  </si>
  <si>
    <t>1901072S</t>
  </si>
  <si>
    <t>2016986S</t>
  </si>
  <si>
    <t>1500908S</t>
  </si>
  <si>
    <t>2102152S</t>
  </si>
  <si>
    <t>2017650S</t>
  </si>
  <si>
    <t>1813931S</t>
  </si>
  <si>
    <t>1500420S</t>
  </si>
  <si>
    <t>1502290S</t>
  </si>
  <si>
    <t>2100840S</t>
  </si>
  <si>
    <t>2012684S</t>
  </si>
  <si>
    <t>2011463S</t>
  </si>
  <si>
    <t>1601659S</t>
  </si>
  <si>
    <t>1502532S</t>
  </si>
  <si>
    <t>2004460S</t>
  </si>
  <si>
    <t>1604828S</t>
  </si>
  <si>
    <t>1502533S</t>
  </si>
  <si>
    <t>1601560S</t>
  </si>
  <si>
    <t>2004451S</t>
  </si>
  <si>
    <t>1601550S</t>
  </si>
  <si>
    <t>1604848S</t>
  </si>
  <si>
    <t>2004461S</t>
  </si>
  <si>
    <t>1604823S</t>
  </si>
  <si>
    <t>1901952S</t>
  </si>
  <si>
    <t>1604846S</t>
  </si>
  <si>
    <t>1604821S</t>
  </si>
  <si>
    <t>1500271S</t>
  </si>
  <si>
    <t>1601566S</t>
  </si>
  <si>
    <t>1817224S</t>
  </si>
  <si>
    <t>1604824S</t>
  </si>
  <si>
    <t>1601562S</t>
  </si>
  <si>
    <t>1700527S</t>
  </si>
  <si>
    <t>1500272S</t>
  </si>
  <si>
    <t>1604850S</t>
  </si>
  <si>
    <t>1604830S</t>
  </si>
  <si>
    <t>1601548S</t>
  </si>
  <si>
    <t>1604838S</t>
  </si>
  <si>
    <t>1801598S</t>
  </si>
  <si>
    <t>1605520S</t>
  </si>
  <si>
    <t>1604826S</t>
  </si>
  <si>
    <t>1604836S</t>
  </si>
  <si>
    <t>1912620S</t>
  </si>
  <si>
    <t>1604825S</t>
  </si>
  <si>
    <t>1604819S</t>
  </si>
  <si>
    <t>1708020S</t>
  </si>
  <si>
    <t>1801939S</t>
  </si>
  <si>
    <t>2003568S</t>
  </si>
  <si>
    <t>2004182S</t>
  </si>
  <si>
    <t>2012898S</t>
  </si>
  <si>
    <t>2206132S</t>
  </si>
  <si>
    <t>2102118S</t>
  </si>
  <si>
    <t>1501192S</t>
  </si>
  <si>
    <t>2102391S</t>
  </si>
  <si>
    <t>2306588S</t>
  </si>
  <si>
    <t>2306587S</t>
  </si>
  <si>
    <t>1904678S</t>
  </si>
  <si>
    <t>2306590S</t>
  </si>
  <si>
    <t>2306589S</t>
  </si>
  <si>
    <t>2306591S</t>
  </si>
  <si>
    <t>1802543S</t>
  </si>
  <si>
    <t>2000027S</t>
  </si>
  <si>
    <t>2012672S</t>
  </si>
  <si>
    <t>2004748S</t>
  </si>
  <si>
    <t>2012321S</t>
  </si>
  <si>
    <t>1812736S</t>
  </si>
  <si>
    <t>1500287S</t>
  </si>
  <si>
    <t>2004181S</t>
  </si>
  <si>
    <t>2003796S</t>
  </si>
  <si>
    <t>2206133S</t>
  </si>
  <si>
    <t>2102120S</t>
  </si>
  <si>
    <t>2002003S</t>
  </si>
  <si>
    <t>1801723S</t>
  </si>
  <si>
    <t>1916233S</t>
  </si>
  <si>
    <t>2003618S</t>
  </si>
  <si>
    <t>2003544S</t>
  </si>
  <si>
    <t>2002542S</t>
  </si>
  <si>
    <t>2003806S</t>
  </si>
  <si>
    <t>2013879S</t>
  </si>
  <si>
    <t>1500858S</t>
  </si>
  <si>
    <t>2102812S</t>
  </si>
  <si>
    <t>2102813S</t>
  </si>
  <si>
    <t>2011039S</t>
  </si>
  <si>
    <t>2104115S</t>
  </si>
  <si>
    <t>2104114S</t>
  </si>
  <si>
    <t>2102238S</t>
  </si>
  <si>
    <t>2104295S</t>
  </si>
  <si>
    <t>2104296S</t>
  </si>
  <si>
    <t>2011040S</t>
  </si>
  <si>
    <t>2100942S</t>
  </si>
  <si>
    <t>2100943S</t>
  </si>
  <si>
    <t>1601651S</t>
  </si>
  <si>
    <t>2103561S</t>
  </si>
  <si>
    <t>2014295S</t>
  </si>
  <si>
    <t>2104238S</t>
  </si>
  <si>
    <t>2104116S</t>
  </si>
  <si>
    <t>2104297S</t>
  </si>
  <si>
    <t>1701590S</t>
  </si>
  <si>
    <t>1901586S</t>
  </si>
  <si>
    <t>2106629S</t>
  </si>
  <si>
    <t>2012430S</t>
  </si>
  <si>
    <t>2102884S</t>
  </si>
  <si>
    <t>2102885S</t>
  </si>
  <si>
    <t>1801380S</t>
  </si>
  <si>
    <t>2104455S</t>
  </si>
  <si>
    <t>2005074S</t>
  </si>
  <si>
    <t>1500189S</t>
  </si>
  <si>
    <t>1710260S</t>
  </si>
  <si>
    <t>2011370S</t>
  </si>
  <si>
    <t>2104073S</t>
  </si>
  <si>
    <t>2104074S</t>
  </si>
  <si>
    <t>2012306S</t>
  </si>
  <si>
    <t>2100400S</t>
  </si>
  <si>
    <t>2101950S</t>
  </si>
  <si>
    <t>2104072S</t>
  </si>
  <si>
    <t>2104069S</t>
  </si>
  <si>
    <t>2104344S</t>
  </si>
  <si>
    <t>2104105S</t>
  </si>
  <si>
    <t>2202357S</t>
  </si>
  <si>
    <t>2102771S</t>
  </si>
  <si>
    <t>2103232S</t>
  </si>
  <si>
    <t>2011036S</t>
  </si>
  <si>
    <t>1907813S</t>
  </si>
  <si>
    <t>1609252S</t>
  </si>
  <si>
    <t>2017251S</t>
  </si>
  <si>
    <t>1907886S</t>
  </si>
  <si>
    <t>2200245S</t>
  </si>
  <si>
    <t>1602118S</t>
  </si>
  <si>
    <t>1904502S</t>
  </si>
  <si>
    <t>1700615S</t>
  </si>
  <si>
    <t>2200506S</t>
  </si>
  <si>
    <t>1818470S</t>
  </si>
  <si>
    <t>1801802S</t>
  </si>
  <si>
    <t>1801579S</t>
  </si>
  <si>
    <t>1500431S</t>
  </si>
  <si>
    <t>2001935S</t>
  </si>
  <si>
    <t>1904659S</t>
  </si>
  <si>
    <t>1601653S</t>
  </si>
  <si>
    <t>2010804S</t>
  </si>
  <si>
    <t>1919323S</t>
  </si>
  <si>
    <t>1500302S</t>
  </si>
  <si>
    <t>1904533S</t>
  </si>
  <si>
    <t>1902032S</t>
  </si>
  <si>
    <t>2014430S</t>
  </si>
  <si>
    <t>1812974S</t>
  </si>
  <si>
    <t>2102791S</t>
  </si>
  <si>
    <t>1918576S</t>
  </si>
  <si>
    <t>2102683S</t>
  </si>
  <si>
    <t>2103678S</t>
  </si>
  <si>
    <t>1906301S</t>
  </si>
  <si>
    <t>2014357S</t>
  </si>
  <si>
    <t>2010800S</t>
  </si>
  <si>
    <t>2105273S</t>
  </si>
  <si>
    <t>2102697S</t>
  </si>
  <si>
    <t>2102790S</t>
  </si>
  <si>
    <t>2001710S</t>
  </si>
  <si>
    <t>2001929S</t>
  </si>
  <si>
    <t>2103679S</t>
  </si>
  <si>
    <t>2301570S</t>
  </si>
  <si>
    <t>2001988S</t>
  </si>
  <si>
    <t>2017672S</t>
  </si>
  <si>
    <t>1501868S</t>
  </si>
  <si>
    <t>2001947S</t>
  </si>
  <si>
    <t>2100415S</t>
  </si>
  <si>
    <t>2100410S</t>
  </si>
  <si>
    <t>2402352S</t>
  </si>
  <si>
    <t>2001946S</t>
  </si>
  <si>
    <t>1702756S</t>
  </si>
  <si>
    <t>2001981S</t>
  </si>
  <si>
    <t>2100692S</t>
  </si>
  <si>
    <t>1814392S</t>
  </si>
  <si>
    <t>2200525S</t>
  </si>
  <si>
    <t>2003804S</t>
  </si>
  <si>
    <t>2001984S</t>
  </si>
  <si>
    <t>1702145S</t>
  </si>
  <si>
    <t>1903265S</t>
  </si>
  <si>
    <t>2100409S</t>
  </si>
  <si>
    <t>2018953S</t>
  </si>
  <si>
    <t>1815774S</t>
  </si>
  <si>
    <t>1600308S</t>
  </si>
  <si>
    <t>1701362S</t>
  </si>
  <si>
    <t>2402320S</t>
  </si>
  <si>
    <t>2100416S</t>
  </si>
  <si>
    <t>1903300S</t>
  </si>
  <si>
    <t>2001990S</t>
  </si>
  <si>
    <t>2001833S</t>
  </si>
  <si>
    <t>2100693S</t>
  </si>
  <si>
    <t>1601912S</t>
  </si>
  <si>
    <t>1815594S</t>
  </si>
  <si>
    <t>2100411S</t>
  </si>
  <si>
    <t>2001945S</t>
  </si>
  <si>
    <t>2100413S</t>
  </si>
  <si>
    <t>2001982S</t>
  </si>
  <si>
    <t>1817343S</t>
  </si>
  <si>
    <t>1701364S</t>
  </si>
  <si>
    <t>1702757S</t>
  </si>
  <si>
    <t>2402267S</t>
  </si>
  <si>
    <t>1702150S</t>
  </si>
  <si>
    <t>2001979S</t>
  </si>
  <si>
    <t>2104823S</t>
  </si>
  <si>
    <t>1917802S</t>
  </si>
  <si>
    <t>2005965S</t>
  </si>
  <si>
    <t>2101094S</t>
  </si>
  <si>
    <t>2011788S</t>
  </si>
  <si>
    <t>1700281S</t>
  </si>
  <si>
    <t>1817174S</t>
  </si>
  <si>
    <t>1702523S</t>
  </si>
  <si>
    <t>2018645S</t>
  </si>
  <si>
    <t>2101898S</t>
  </si>
  <si>
    <t>2000135S</t>
  </si>
  <si>
    <t>2017450S</t>
  </si>
  <si>
    <t>2101649S</t>
  </si>
  <si>
    <t>2301132S</t>
  </si>
  <si>
    <t>1907326S</t>
  </si>
  <si>
    <t>2101906S</t>
  </si>
  <si>
    <t>1906210S</t>
  </si>
  <si>
    <t>1911592S</t>
  </si>
  <si>
    <t>1905521S</t>
  </si>
  <si>
    <t>2209106S</t>
  </si>
  <si>
    <t>1904067S</t>
  </si>
  <si>
    <t>2013416S</t>
  </si>
  <si>
    <t>2301131S</t>
  </si>
  <si>
    <t>2301130S</t>
  </si>
  <si>
    <t>1817175S</t>
  </si>
  <si>
    <t>2101905S</t>
  </si>
  <si>
    <t>2102586S</t>
  </si>
  <si>
    <t>2203956S</t>
  </si>
  <si>
    <t>2101893S</t>
  </si>
  <si>
    <t>2101894S</t>
  </si>
  <si>
    <t>2209109S</t>
  </si>
  <si>
    <t>1907811S</t>
  </si>
  <si>
    <t>2100367S</t>
  </si>
  <si>
    <t>1904068S</t>
  </si>
  <si>
    <t>2203034S</t>
  </si>
  <si>
    <t>2006110S</t>
  </si>
  <si>
    <t>2201667S</t>
  </si>
  <si>
    <t>2006582S</t>
  </si>
  <si>
    <t>2301139S</t>
  </si>
  <si>
    <t>2016034S</t>
  </si>
  <si>
    <t>2011328S</t>
  </si>
  <si>
    <t>2011467S</t>
  </si>
  <si>
    <t>2011356S</t>
  </si>
  <si>
    <t>1601145S</t>
  </si>
  <si>
    <t>1815584S</t>
  </si>
  <si>
    <t>1815585S</t>
  </si>
  <si>
    <t>1815586S</t>
  </si>
  <si>
    <t>1501642S</t>
  </si>
  <si>
    <t>2100291S</t>
  </si>
  <si>
    <t>1818201S</t>
  </si>
  <si>
    <t>1815525S</t>
  </si>
  <si>
    <t>1815587S</t>
  </si>
  <si>
    <t>1815588S</t>
  </si>
  <si>
    <t>2101416S</t>
  </si>
  <si>
    <t>2100318S</t>
  </si>
  <si>
    <t>1818360S</t>
  </si>
  <si>
    <t>1818361S</t>
  </si>
  <si>
    <t>1903122S</t>
  </si>
  <si>
    <t>2101415S</t>
  </si>
  <si>
    <t>1901972S</t>
  </si>
  <si>
    <t>1600550S</t>
  </si>
  <si>
    <t>2207602S</t>
  </si>
  <si>
    <t>1815107S</t>
  </si>
  <si>
    <t>1904528S</t>
  </si>
  <si>
    <t>1601146S</t>
  </si>
  <si>
    <t>1904529S</t>
  </si>
  <si>
    <t>2006571S</t>
  </si>
  <si>
    <t>2206356S</t>
  </si>
  <si>
    <t>2100319S</t>
  </si>
  <si>
    <t>1912937S</t>
  </si>
  <si>
    <t>1818362S</t>
  </si>
  <si>
    <t>1502352S</t>
  </si>
  <si>
    <t>2016807S</t>
  </si>
  <si>
    <t>1900702S</t>
  </si>
  <si>
    <t>2013271S</t>
  </si>
  <si>
    <t>2200362S</t>
  </si>
  <si>
    <t>2100292S</t>
  </si>
  <si>
    <t>2111453S</t>
  </si>
  <si>
    <t>2011419S</t>
  </si>
  <si>
    <t>2011466S</t>
  </si>
  <si>
    <t>1904573S</t>
  </si>
  <si>
    <t>2005802S</t>
  </si>
  <si>
    <t>2200309S</t>
  </si>
  <si>
    <t>2006574S</t>
  </si>
  <si>
    <t>2006578S</t>
  </si>
  <si>
    <t>2011357S</t>
  </si>
  <si>
    <t>2014521S</t>
  </si>
  <si>
    <t>2305571S</t>
  </si>
  <si>
    <t>2306138S</t>
  </si>
  <si>
    <t>2000701S</t>
  </si>
  <si>
    <t>2200952S</t>
  </si>
  <si>
    <t>2104131S</t>
  </si>
  <si>
    <t>1916194S</t>
  </si>
  <si>
    <t>1917925S</t>
  </si>
  <si>
    <t>1502152S</t>
  </si>
  <si>
    <t>1801271S</t>
  </si>
  <si>
    <t>1904544S</t>
  </si>
  <si>
    <t>1817974S</t>
  </si>
  <si>
    <t>1906205S</t>
  </si>
  <si>
    <t>1904543S</t>
  </si>
  <si>
    <t>1703449S</t>
  </si>
  <si>
    <t>1911906S</t>
  </si>
  <si>
    <t>1905354S</t>
  </si>
  <si>
    <t>1900188S</t>
  </si>
  <si>
    <t>2011789S</t>
  </si>
  <si>
    <t>1901967S</t>
  </si>
  <si>
    <t>2012486S</t>
  </si>
  <si>
    <t>1900187S</t>
  </si>
  <si>
    <t>1904510S</t>
  </si>
  <si>
    <t>2013249S</t>
  </si>
  <si>
    <t>1901521S</t>
  </si>
  <si>
    <t>2017674S</t>
  </si>
  <si>
    <t>1919123S</t>
  </si>
  <si>
    <t>2201182S</t>
  </si>
  <si>
    <t>1912366S</t>
  </si>
  <si>
    <t>1500033S</t>
  </si>
  <si>
    <t>2018554S</t>
  </si>
  <si>
    <t>2018553S</t>
  </si>
  <si>
    <t>1901520S</t>
  </si>
  <si>
    <t>2018552S</t>
  </si>
  <si>
    <t>2201653S</t>
  </si>
  <si>
    <t>1907043S</t>
  </si>
  <si>
    <t>1602114S</t>
  </si>
  <si>
    <t>1500414S</t>
  </si>
  <si>
    <t>1917431S</t>
  </si>
  <si>
    <t>1801513S</t>
  </si>
  <si>
    <t>2016967S</t>
  </si>
  <si>
    <t>2108678S</t>
  </si>
  <si>
    <t>1904638S</t>
  </si>
  <si>
    <t>2101149S</t>
  </si>
  <si>
    <t>1803178S</t>
  </si>
  <si>
    <t>1502042S</t>
  </si>
  <si>
    <t>2004455S</t>
  </si>
  <si>
    <t>1602127S</t>
  </si>
  <si>
    <t>1801603S</t>
  </si>
  <si>
    <t>2100187S</t>
  </si>
  <si>
    <t>2100325S</t>
  </si>
  <si>
    <t>2100732S</t>
  </si>
  <si>
    <t>2100327S</t>
  </si>
  <si>
    <t>2005010S</t>
  </si>
  <si>
    <t>2101593S</t>
  </si>
  <si>
    <t>2100185S</t>
  </si>
  <si>
    <t>1500080S</t>
  </si>
  <si>
    <t>2100366S</t>
  </si>
  <si>
    <t>2019182S</t>
  </si>
  <si>
    <t>2102231S</t>
  </si>
  <si>
    <t>2200243S</t>
  </si>
  <si>
    <t>2100098S</t>
  </si>
  <si>
    <t>1602737S</t>
  </si>
  <si>
    <t>1502441S</t>
  </si>
  <si>
    <t>1500679S</t>
  </si>
  <si>
    <t>2400602S</t>
  </si>
  <si>
    <t>多用途冷场发射透射电镜</t>
  </si>
  <si>
    <t>2402351S</t>
  </si>
  <si>
    <t>液相色谱-四级杆串联高分辨飞行时间质谱仪</t>
  </si>
  <si>
    <t>高洁</t>
  </si>
  <si>
    <t>超高效液相-质谱联用仪</t>
  </si>
  <si>
    <t>1604844S</t>
  </si>
  <si>
    <t>激光粒度分析仪</t>
  </si>
  <si>
    <t>举例</t>
    <phoneticPr fontId="1" type="noConversion"/>
  </si>
  <si>
    <t>某仪器</t>
    <phoneticPr fontId="1" type="noConversion"/>
  </si>
  <si>
    <t>0000001</t>
    <phoneticPr fontId="1" type="noConversion"/>
  </si>
  <si>
    <t>机时利用得分</t>
    <phoneticPr fontId="3" type="noConversion"/>
  </si>
  <si>
    <t>开放共享得分</t>
    <phoneticPr fontId="3" type="noConversion"/>
  </si>
  <si>
    <t>总得分</t>
    <phoneticPr fontId="3" type="noConversion"/>
  </si>
  <si>
    <t>收入达成得分</t>
    <phoneticPr fontId="3" type="noConversion"/>
  </si>
  <si>
    <t>评价</t>
    <phoneticPr fontId="1" type="noConversion"/>
  </si>
  <si>
    <t>服务成效等级</t>
    <phoneticPr fontId="3" type="noConversion"/>
  </si>
  <si>
    <t>机时利用率</t>
    <phoneticPr fontId="3" type="noConversion"/>
  </si>
  <si>
    <t>收入达成率</t>
    <phoneticPr fontId="3" type="noConversion"/>
  </si>
  <si>
    <t>对外共享率</t>
    <phoneticPr fontId="3" type="noConversion"/>
  </si>
  <si>
    <t>40万及以上仪器总价值（万元）</t>
    <phoneticPr fontId="1" type="noConversion"/>
  </si>
  <si>
    <t>一般</t>
  </si>
  <si>
    <t>序号</t>
    <phoneticPr fontId="1" type="noConversion"/>
  </si>
  <si>
    <t>仪器使用(管理)部门</t>
    <phoneticPr fontId="1" type="noConversion"/>
  </si>
  <si>
    <t>40万及以上收入（元）</t>
    <phoneticPr fontId="1" type="noConversion"/>
  </si>
  <si>
    <t>学校平均年度收益率</t>
    <phoneticPr fontId="3" type="noConversion"/>
  </si>
  <si>
    <t>2025年(万元）</t>
    <phoneticPr fontId="1" type="noConversion"/>
  </si>
  <si>
    <t>电气工程学院</t>
  </si>
  <si>
    <t>2402598S</t>
  </si>
  <si>
    <t>高精度传感器系统</t>
  </si>
  <si>
    <t>李深旺</t>
  </si>
  <si>
    <t>2402595S</t>
  </si>
  <si>
    <t>高速永磁同步电机测功平台</t>
  </si>
  <si>
    <t>2304893S</t>
  </si>
  <si>
    <t>无人船华微4号</t>
  </si>
  <si>
    <t>李佩杰</t>
  </si>
  <si>
    <t>2206496S</t>
  </si>
  <si>
    <t>无线传能实时仿真开发平台</t>
  </si>
  <si>
    <t>2204780S</t>
  </si>
  <si>
    <t>EMC近场检测系统</t>
  </si>
  <si>
    <t>张镱议</t>
  </si>
  <si>
    <t>冲击电压发生器全自动试验系统</t>
  </si>
  <si>
    <t>代伟</t>
  </si>
  <si>
    <t>便携式地物光谱仪</t>
  </si>
  <si>
    <t>李修华</t>
  </si>
  <si>
    <t>谢玲玲</t>
  </si>
  <si>
    <t>蔡毓</t>
  </si>
  <si>
    <t>2111633S</t>
  </si>
  <si>
    <t>直驱风力发电模拟实验平台</t>
  </si>
  <si>
    <t>徐俊华</t>
  </si>
  <si>
    <t>陆益民</t>
  </si>
  <si>
    <t>电动车及双向电能转换实验平台</t>
  </si>
  <si>
    <t>宋绍剑</t>
  </si>
  <si>
    <t>宋春宁</t>
  </si>
  <si>
    <t>多功能高级过程控制系统</t>
  </si>
  <si>
    <t>戴佳阳</t>
  </si>
  <si>
    <t>2306249S</t>
  </si>
  <si>
    <t>无人机位姿跟踪系统</t>
  </si>
  <si>
    <t>双丰</t>
  </si>
  <si>
    <t>动物科学技术学院</t>
  </si>
  <si>
    <t>1915885S</t>
  </si>
  <si>
    <t>服务器与分析平台</t>
  </si>
  <si>
    <t>李志鹏</t>
  </si>
  <si>
    <t>陆凤花</t>
  </si>
  <si>
    <t>许惠艳</t>
  </si>
  <si>
    <t>罗婵</t>
  </si>
  <si>
    <t>黄洁萍</t>
  </si>
  <si>
    <t>梁正敏</t>
  </si>
  <si>
    <t>李一星</t>
  </si>
  <si>
    <t>蒋钦杨</t>
  </si>
  <si>
    <t>陈琴</t>
  </si>
  <si>
    <t>流式细胞仪</t>
  </si>
  <si>
    <t>郑一民</t>
  </si>
  <si>
    <t>2302730S</t>
  </si>
  <si>
    <t>X射线电子计算机断层扫描系统</t>
  </si>
  <si>
    <t>吴显实</t>
  </si>
  <si>
    <t>2110361S</t>
  </si>
  <si>
    <t>活病毒实验室暖通净化系统</t>
  </si>
  <si>
    <t>韦友传</t>
  </si>
  <si>
    <t>林波</t>
  </si>
  <si>
    <t>分析测试中心</t>
  </si>
  <si>
    <t>300KV发射透射电子显微镜</t>
  </si>
  <si>
    <t>李子安</t>
  </si>
  <si>
    <t>球差校正环境电镜</t>
  </si>
  <si>
    <t>分析测试中心</t>
    <phoneticPr fontId="1" type="noConversion"/>
  </si>
  <si>
    <t>1600549S</t>
  </si>
  <si>
    <t>质谱联用仪</t>
  </si>
  <si>
    <t>1601144S</t>
  </si>
  <si>
    <t>显微拉曼光谱仪</t>
  </si>
  <si>
    <t>激光离子源-高分辨质谱成像仪</t>
  </si>
  <si>
    <t>四极杆串联离子淌度飞行时间质谱仪</t>
  </si>
  <si>
    <t>四极杆静电场轨道阱超高分辨质谱仪</t>
  </si>
  <si>
    <t>2206099S</t>
  </si>
  <si>
    <t>双轴三维重构样品杆</t>
  </si>
  <si>
    <t>广西碳酸钙产业化工程院</t>
  </si>
  <si>
    <t>孙建华</t>
  </si>
  <si>
    <t>原子吸收分光光度计</t>
  </si>
  <si>
    <t>廖丹葵</t>
  </si>
  <si>
    <t>海洋学院</t>
    <phoneticPr fontId="1" type="noConversion"/>
  </si>
  <si>
    <t>韦朝帅</t>
  </si>
  <si>
    <t>陈小燕</t>
  </si>
  <si>
    <t>张俊</t>
  </si>
  <si>
    <t>王广华</t>
  </si>
  <si>
    <t>高纯锗γ谱仪</t>
  </si>
  <si>
    <t>范天来</t>
  </si>
  <si>
    <t>黄荣永</t>
  </si>
  <si>
    <t>黄爱国</t>
  </si>
  <si>
    <t>张威</t>
  </si>
  <si>
    <t>王丽伟</t>
  </si>
  <si>
    <t>裴继影</t>
  </si>
  <si>
    <t>潘长桂</t>
  </si>
  <si>
    <t>王瑞</t>
  </si>
  <si>
    <t>发射扫描电子显微镜</t>
  </si>
  <si>
    <t>张瑞杰</t>
  </si>
  <si>
    <t>王少鹏</t>
  </si>
  <si>
    <t>海洋学院</t>
  </si>
  <si>
    <t>2300774S</t>
  </si>
  <si>
    <t>珊瑚原位呼吸代谢测量仪</t>
  </si>
  <si>
    <t>俞小鹏</t>
  </si>
  <si>
    <t>2300773S</t>
  </si>
  <si>
    <t>水下调制叶绿素荧光仪</t>
  </si>
  <si>
    <t>显微激光共焦拉曼光谱仪</t>
  </si>
  <si>
    <t>层流洁净室</t>
  </si>
  <si>
    <t>化学化工学院</t>
  </si>
  <si>
    <t>2402645S</t>
  </si>
  <si>
    <t>等温量热仪</t>
  </si>
  <si>
    <t>危增曦</t>
  </si>
  <si>
    <t>2305436S</t>
  </si>
  <si>
    <t>桌面型X射线衍射仪</t>
  </si>
  <si>
    <t>谢鹏</t>
  </si>
  <si>
    <t>杨婵</t>
  </si>
  <si>
    <t>江俊</t>
  </si>
  <si>
    <t>莫柳婷</t>
  </si>
  <si>
    <t>赵玉萍</t>
  </si>
  <si>
    <t>尹诗斌</t>
  </si>
  <si>
    <t>傅立叶原位红外光谱仪</t>
  </si>
  <si>
    <t>董丽辉</t>
  </si>
  <si>
    <t>卢朝霞</t>
  </si>
  <si>
    <t>崔学民</t>
  </si>
  <si>
    <t>罗轩</t>
  </si>
  <si>
    <t>胡华宇</t>
  </si>
  <si>
    <t>覃杏珍</t>
  </si>
  <si>
    <t>苏静</t>
  </si>
  <si>
    <t>龚福忠</t>
  </si>
  <si>
    <t>张华新</t>
  </si>
  <si>
    <t>刘海波</t>
  </si>
  <si>
    <t>马丽</t>
  </si>
  <si>
    <t>气相色谱-质谱联用仪（三重四级杆）</t>
  </si>
  <si>
    <t>李凌峰</t>
  </si>
  <si>
    <t>量子产率光谱仪</t>
  </si>
  <si>
    <t>庞起</t>
  </si>
  <si>
    <t>2400564S</t>
  </si>
  <si>
    <t>李青云</t>
  </si>
  <si>
    <t>2402650S</t>
  </si>
  <si>
    <t>多通道变温吸附透过-质谱联用仪</t>
  </si>
  <si>
    <t>王睿猛</t>
  </si>
  <si>
    <t>核磁共振波谱仪</t>
  </si>
  <si>
    <t>柴坤刚</t>
  </si>
  <si>
    <t>苏通明</t>
  </si>
  <si>
    <t>2402653S</t>
  </si>
  <si>
    <t>光电测试系统</t>
  </si>
  <si>
    <t>陈培灿</t>
  </si>
  <si>
    <t>2101835S</t>
  </si>
  <si>
    <t>全自动化学吸附仪</t>
  </si>
  <si>
    <t>李志霞</t>
  </si>
  <si>
    <t>机械工程学院</t>
  </si>
  <si>
    <t>2402819S</t>
  </si>
  <si>
    <t>物料转运机器人</t>
  </si>
  <si>
    <t>梁旭斌</t>
  </si>
  <si>
    <t>2402818S</t>
  </si>
  <si>
    <t>复合协作机器人</t>
  </si>
  <si>
    <t>2402716S</t>
  </si>
  <si>
    <t>高精度减速器综合性能试验台</t>
  </si>
  <si>
    <t>陈勇</t>
  </si>
  <si>
    <t>2402481S</t>
  </si>
  <si>
    <t>乘用车高速传动系统综合性能试验台</t>
  </si>
  <si>
    <t>2402480S</t>
  </si>
  <si>
    <t>6轴机器人残余应力分析仪</t>
  </si>
  <si>
    <t>2402431S</t>
  </si>
  <si>
    <t>齿轮测量中心</t>
  </si>
  <si>
    <t>2401838S</t>
  </si>
  <si>
    <t>齿轮疲劳摩擦磨损试验台</t>
  </si>
  <si>
    <t>2301229S</t>
  </si>
  <si>
    <t>薄膜沉积系统</t>
  </si>
  <si>
    <t>陈远汾</t>
  </si>
  <si>
    <t>2301035S</t>
  </si>
  <si>
    <t>原子力显微镜及扫描软件</t>
  </si>
  <si>
    <t>刘黎明</t>
  </si>
  <si>
    <t>2208745S</t>
  </si>
  <si>
    <t>超快精密加工激光器</t>
  </si>
  <si>
    <t>2208744S</t>
  </si>
  <si>
    <t>ICP等离子刻蚀机</t>
  </si>
  <si>
    <t>2207598S</t>
  </si>
  <si>
    <t>超快精密加工平台</t>
  </si>
  <si>
    <t>2204624S</t>
  </si>
  <si>
    <t>五轴联动车铣复合加工中心</t>
  </si>
  <si>
    <t>冯建强</t>
  </si>
  <si>
    <t>龙雨</t>
  </si>
  <si>
    <t>李欣欣</t>
  </si>
  <si>
    <t>潘海鸿</t>
  </si>
  <si>
    <t>郑战光</t>
  </si>
  <si>
    <t>唐伟力</t>
  </si>
  <si>
    <t>林琳</t>
  </si>
  <si>
    <t>黄豪中</t>
  </si>
  <si>
    <t>韦为</t>
  </si>
  <si>
    <t>1502614S</t>
  </si>
  <si>
    <t>轮廓测量系统</t>
  </si>
  <si>
    <t>胡珊珊</t>
  </si>
  <si>
    <t>董振</t>
  </si>
  <si>
    <t>温洁明</t>
  </si>
  <si>
    <t>1917958S</t>
  </si>
  <si>
    <t>电液综合实验台</t>
  </si>
  <si>
    <t>冯喆</t>
  </si>
  <si>
    <t>韦锦</t>
  </si>
  <si>
    <t>杨望</t>
  </si>
  <si>
    <t>陈琳</t>
  </si>
  <si>
    <t>曹晓中</t>
  </si>
  <si>
    <t>林勇传</t>
  </si>
  <si>
    <t>2301528S</t>
  </si>
  <si>
    <t>振动噪声测试仪</t>
  </si>
  <si>
    <t>2201183S</t>
  </si>
  <si>
    <t>光学显微镜</t>
  </si>
  <si>
    <t>2200292S</t>
  </si>
  <si>
    <t>千级洁净室系统</t>
  </si>
  <si>
    <t>计算机与电子信息学院</t>
  </si>
  <si>
    <t>张振荣</t>
  </si>
  <si>
    <t>张学军</t>
  </si>
  <si>
    <t>何华光</t>
  </si>
  <si>
    <t>杨锋</t>
  </si>
  <si>
    <t>2305109S</t>
  </si>
  <si>
    <t>MR虚拟拍摄系统</t>
  </si>
  <si>
    <t>田阳</t>
  </si>
  <si>
    <t>2305108S</t>
  </si>
  <si>
    <t>VR沉浸式多人协同系统</t>
  </si>
  <si>
    <t>2304669S</t>
  </si>
  <si>
    <t>无线脑电</t>
  </si>
  <si>
    <t>王欣鹏</t>
  </si>
  <si>
    <t>环境三维探针分析系统</t>
  </si>
  <si>
    <t>紫外可见光近红外分光光度计</t>
  </si>
  <si>
    <t>等离子体发射光谱仪</t>
  </si>
  <si>
    <t>林学院</t>
  </si>
  <si>
    <t>胡颖</t>
  </si>
  <si>
    <t>乔梦吉</t>
  </si>
  <si>
    <t>朱俊杰</t>
  </si>
  <si>
    <t>1602261S</t>
  </si>
  <si>
    <t>调制叶绿素荧光成像仪</t>
  </si>
  <si>
    <t>汤新艺</t>
  </si>
  <si>
    <t>吴庆标</t>
  </si>
  <si>
    <t>同位素质谱仪</t>
  </si>
  <si>
    <t>王磊</t>
  </si>
  <si>
    <t>马克思主义学院</t>
  </si>
  <si>
    <t>蒋钦</t>
  </si>
  <si>
    <t>心理教学系统和E-PRIME行为实验工作站</t>
  </si>
  <si>
    <t>眼动仪</t>
  </si>
  <si>
    <t>农学院</t>
  </si>
  <si>
    <t>黄智刚</t>
  </si>
  <si>
    <t>许雄彪</t>
  </si>
  <si>
    <t>袁鹏丽</t>
  </si>
  <si>
    <t>杨丽</t>
  </si>
  <si>
    <t>郑德洪</t>
  </si>
  <si>
    <t>李雪生</t>
  </si>
  <si>
    <t>路丹</t>
  </si>
  <si>
    <t>傅立叶红外光谱仪</t>
  </si>
  <si>
    <t>黄江锋</t>
  </si>
  <si>
    <t>光合作用测定仪</t>
  </si>
  <si>
    <t>梁琼月</t>
  </si>
  <si>
    <t>王梓廷</t>
  </si>
  <si>
    <t>电动正置荧光显微镜</t>
  </si>
  <si>
    <t>杨细平</t>
  </si>
  <si>
    <t>2102682S</t>
  </si>
  <si>
    <t>赵锋</t>
  </si>
  <si>
    <t>王小云</t>
  </si>
  <si>
    <t>王学礼</t>
  </si>
  <si>
    <t>实验台</t>
  </si>
  <si>
    <t>2102696S</t>
  </si>
  <si>
    <t>种子成熟度分析仪</t>
  </si>
  <si>
    <t>野生稻资源保存圃</t>
  </si>
  <si>
    <t>刘芳</t>
  </si>
  <si>
    <t>1817314S</t>
  </si>
  <si>
    <t>CPS系统</t>
  </si>
  <si>
    <t>1817313S</t>
  </si>
  <si>
    <t>近红外光谱仪</t>
  </si>
  <si>
    <t>轻工与食品工程学院</t>
  </si>
  <si>
    <t>2104370S</t>
  </si>
  <si>
    <t>固液卤族元素分析仪</t>
  </si>
  <si>
    <t>卫威</t>
  </si>
  <si>
    <t>2102699S</t>
  </si>
  <si>
    <t>激光诱导击穿（脉冲）光谱仪</t>
  </si>
  <si>
    <t>姚双全</t>
  </si>
  <si>
    <t>鲁鹏</t>
  </si>
  <si>
    <t>张健</t>
  </si>
  <si>
    <t>透湿性能测试仪</t>
  </si>
  <si>
    <t>沙九龙</t>
  </si>
  <si>
    <t>黄崇杏</t>
  </si>
  <si>
    <t>杭方学</t>
  </si>
  <si>
    <t>2404264S</t>
  </si>
  <si>
    <t>全自动烷基汞分析系统</t>
  </si>
  <si>
    <t>朱红祥</t>
  </si>
  <si>
    <t>刘亚青</t>
  </si>
  <si>
    <t>李薇</t>
  </si>
  <si>
    <t>2205710S</t>
  </si>
  <si>
    <t>单槽循环蒸煮器</t>
  </si>
  <si>
    <t>1702149S</t>
  </si>
  <si>
    <t>姜毅</t>
  </si>
  <si>
    <t>刘新亮</t>
  </si>
  <si>
    <t>江虹锐</t>
  </si>
  <si>
    <t>张世明</t>
  </si>
  <si>
    <t>符珍</t>
  </si>
  <si>
    <t>白云霞</t>
  </si>
  <si>
    <t>气相离子迁移谱联用仪</t>
  </si>
  <si>
    <t>王成华</t>
  </si>
  <si>
    <t>李许生</t>
  </si>
  <si>
    <t>陈德慰</t>
  </si>
  <si>
    <t>李树波</t>
  </si>
  <si>
    <t>黄丽</t>
  </si>
  <si>
    <t>滕建文</t>
  </si>
  <si>
    <t>曾林涛</t>
  </si>
  <si>
    <t>赵辉</t>
  </si>
  <si>
    <t>梁辰</t>
  </si>
  <si>
    <t>高压离子色谱仪</t>
  </si>
  <si>
    <t>何千</t>
  </si>
  <si>
    <t>裂解气相色谱仪</t>
  </si>
  <si>
    <t>全自动固/液体直接测汞仪</t>
  </si>
  <si>
    <t>纸张表面微观测试仪</t>
  </si>
  <si>
    <t>夏宁</t>
  </si>
  <si>
    <t>刘义</t>
  </si>
  <si>
    <t>全能型凝胶过滤色谱仪</t>
  </si>
  <si>
    <t>2404267S</t>
  </si>
  <si>
    <t>便携式离子色谱仪</t>
  </si>
  <si>
    <t>2404265S</t>
  </si>
  <si>
    <t>多参数水质自溶监测仪</t>
  </si>
  <si>
    <t>2402319S</t>
  </si>
  <si>
    <t>顶空进样器</t>
  </si>
  <si>
    <t>2303350S</t>
  </si>
  <si>
    <t>单通道自动样品制备仪</t>
  </si>
  <si>
    <t>2205709S</t>
  </si>
  <si>
    <t>流变红外联用系统</t>
  </si>
  <si>
    <t>1916096S</t>
  </si>
  <si>
    <t>1916185S</t>
  </si>
  <si>
    <t>肠道微生态恒化器模拟系统</t>
  </si>
  <si>
    <t>李全阳</t>
  </si>
  <si>
    <t>生命科学与技术学院</t>
  </si>
  <si>
    <t>李肖辉</t>
  </si>
  <si>
    <t>黄熙</t>
  </si>
  <si>
    <t>2105227S</t>
  </si>
  <si>
    <t>植物代谢大分子分析系统</t>
  </si>
  <si>
    <t>樊宪伟</t>
  </si>
  <si>
    <t>刘君梁</t>
  </si>
  <si>
    <t>姜伟</t>
  </si>
  <si>
    <t>罗雪梅</t>
  </si>
  <si>
    <t>王勉</t>
  </si>
  <si>
    <t>杨江义</t>
  </si>
  <si>
    <t>多联发酵罐</t>
    <phoneticPr fontId="1" type="noConversion"/>
  </si>
  <si>
    <t>赵帅</t>
  </si>
  <si>
    <t>刘云峰</t>
  </si>
  <si>
    <t>1818842S</t>
  </si>
  <si>
    <t>加压毛细管电色谱仪</t>
  </si>
  <si>
    <t>夏继星</t>
  </si>
  <si>
    <t>2102793S</t>
  </si>
  <si>
    <t>超高速全自动氨基酸分析仪</t>
  </si>
  <si>
    <t>黄时海</t>
  </si>
  <si>
    <t>2300761S</t>
  </si>
  <si>
    <t>等温滴定微量量热仪</t>
  </si>
  <si>
    <t>李伟辉</t>
  </si>
  <si>
    <t>2105226S</t>
  </si>
  <si>
    <t>微流控细胞芯片实验室</t>
  </si>
  <si>
    <t>姜伯乐</t>
  </si>
  <si>
    <t>土木建筑工程学院</t>
  </si>
  <si>
    <t>2400058S</t>
  </si>
  <si>
    <t>专用仪器设备采购-氢氧反应驱动大口径高速气炮系统</t>
  </si>
  <si>
    <t>于鹏</t>
  </si>
  <si>
    <t>2305292S</t>
  </si>
  <si>
    <t>冲击疲劳测试系统</t>
  </si>
  <si>
    <t>2301733S</t>
  </si>
  <si>
    <t>6自由度高速测量系统</t>
  </si>
  <si>
    <t>刘剑辉</t>
  </si>
  <si>
    <t>2204627S</t>
  </si>
  <si>
    <t>实测与仿真优化分析系统</t>
  </si>
  <si>
    <t>郭晓</t>
  </si>
  <si>
    <t>柯璐</t>
  </si>
  <si>
    <t>2203955S</t>
  </si>
  <si>
    <t>高性能静态数据采集系统</t>
  </si>
  <si>
    <t>涂兵</t>
  </si>
  <si>
    <t>2203954S</t>
  </si>
  <si>
    <t>2203953S</t>
  </si>
  <si>
    <t>高性能动态数据采集系统</t>
  </si>
  <si>
    <t>谢开仲</t>
  </si>
  <si>
    <t>2203952S</t>
  </si>
  <si>
    <t>2203951S</t>
  </si>
  <si>
    <t>超声波探伤测试系统</t>
  </si>
  <si>
    <t>2202387S</t>
  </si>
  <si>
    <t>16通道声发射系统</t>
  </si>
  <si>
    <t>申伟</t>
  </si>
  <si>
    <t>土木结构加载测试系统</t>
  </si>
  <si>
    <t>胡旭</t>
  </si>
  <si>
    <t>2201651S</t>
  </si>
  <si>
    <t>真三轴仪</t>
  </si>
  <si>
    <t>刘宗辉</t>
  </si>
  <si>
    <t>龚马驰</t>
  </si>
  <si>
    <t>杨云川</t>
  </si>
  <si>
    <t>苏国韶</t>
  </si>
  <si>
    <t>陈立华</t>
  </si>
  <si>
    <t>常岩军</t>
  </si>
  <si>
    <t>李静</t>
  </si>
  <si>
    <t>杨修</t>
  </si>
  <si>
    <t>1817176S</t>
  </si>
  <si>
    <t>黄善琪</t>
  </si>
  <si>
    <t>韦良</t>
  </si>
  <si>
    <t>1817173S</t>
  </si>
  <si>
    <t>3D全息投影系统</t>
  </si>
  <si>
    <t>1810540S</t>
  </si>
  <si>
    <t>浸入式LED BIM模型显示系统</t>
  </si>
  <si>
    <t>黄莹</t>
  </si>
  <si>
    <t>孙桂凯</t>
  </si>
  <si>
    <t>2108357S</t>
  </si>
  <si>
    <t>岩石常规三轴试验机</t>
  </si>
  <si>
    <t>2108356S</t>
  </si>
  <si>
    <t>2018203S</t>
  </si>
  <si>
    <t>空心圆柱扭剪测试系统</t>
  </si>
  <si>
    <t>2016189S</t>
  </si>
  <si>
    <t>大型直剪仪</t>
  </si>
  <si>
    <t>2006203S</t>
  </si>
  <si>
    <t>孔内电磁探地透视仪</t>
  </si>
  <si>
    <t>2006202S</t>
  </si>
  <si>
    <t>地震CT系统</t>
  </si>
  <si>
    <t>2000134S</t>
  </si>
  <si>
    <t>张永兵</t>
  </si>
  <si>
    <t>孟勇军</t>
  </si>
  <si>
    <t>力学原位测试系统</t>
  </si>
  <si>
    <t>应敬伟</t>
  </si>
  <si>
    <t>混凝土砂浆3D打印系统</t>
  </si>
  <si>
    <t>邓年春</t>
  </si>
  <si>
    <t>2301734S</t>
  </si>
  <si>
    <t>超高速冲击动态测试系统</t>
  </si>
  <si>
    <t>2209113S</t>
  </si>
  <si>
    <t>微观孔隙结构成像分析仪</t>
  </si>
  <si>
    <t>2016208S</t>
  </si>
  <si>
    <t>粗粒土三轴试验仪</t>
  </si>
  <si>
    <t>电液伺服大型多功能结构试验系统</t>
  </si>
  <si>
    <t>电液伺服协调加载系统</t>
  </si>
  <si>
    <t>2403104S</t>
  </si>
  <si>
    <t>长大桥梁复杂受力加载试验系统</t>
  </si>
  <si>
    <t>2306082S</t>
  </si>
  <si>
    <t>桥梁多点多向加载与测试系统(一期)</t>
  </si>
  <si>
    <t>2305486S</t>
  </si>
  <si>
    <t>拱桥试验配套加载系统</t>
  </si>
  <si>
    <t>2204643S</t>
  </si>
  <si>
    <t>大跨拱桥摄像测量系统</t>
  </si>
  <si>
    <t>1916228S</t>
  </si>
  <si>
    <t>应力应变控制式固结仪</t>
  </si>
  <si>
    <t>蒋明杰</t>
  </si>
  <si>
    <t>1901051S</t>
  </si>
  <si>
    <t>滑坡监测分析系统</t>
  </si>
  <si>
    <t>1901747S</t>
  </si>
  <si>
    <t>电动双梁吊钩桥式起重机</t>
  </si>
  <si>
    <t>文学院</t>
  </si>
  <si>
    <t>鹿士义</t>
  </si>
  <si>
    <t>2402895S</t>
  </si>
  <si>
    <t>塔式眼动追踪系统</t>
  </si>
  <si>
    <t>2207629S</t>
  </si>
  <si>
    <t>脑电信号采集系统</t>
  </si>
  <si>
    <t>古籍数字化专用高精度扫描仪</t>
  </si>
  <si>
    <t>郭春林</t>
  </si>
  <si>
    <t>物理科学与工程技术学院</t>
  </si>
  <si>
    <t>2306735S</t>
  </si>
  <si>
    <t>单室高真空等离子体增强化学气相沉积</t>
  </si>
  <si>
    <t>孙文红</t>
  </si>
  <si>
    <t>徐帅凯</t>
  </si>
  <si>
    <t>2301144S</t>
  </si>
  <si>
    <t>电子束蒸发台</t>
  </si>
  <si>
    <t>2300221S</t>
  </si>
  <si>
    <t>金属有机化学气相沉积系统</t>
  </si>
  <si>
    <t>田植群</t>
  </si>
  <si>
    <t>2301818S</t>
  </si>
  <si>
    <t>电感耦合等离子体刻蚀系统</t>
  </si>
  <si>
    <t>林涛</t>
  </si>
  <si>
    <t>邹炳锁</t>
  </si>
  <si>
    <t>熊定康</t>
  </si>
  <si>
    <t>梁先庆</t>
  </si>
  <si>
    <t>刘海镇</t>
  </si>
  <si>
    <t>赵家龙</t>
  </si>
  <si>
    <t>苗蕾</t>
  </si>
  <si>
    <t>徐守磊</t>
  </si>
  <si>
    <t>刘瑶</t>
  </si>
  <si>
    <t>莫小明</t>
  </si>
  <si>
    <t>邓文</t>
  </si>
  <si>
    <t>多站比表面积测试系统</t>
  </si>
  <si>
    <t>王戎丞</t>
  </si>
  <si>
    <t>陈红梅</t>
  </si>
  <si>
    <t>刘宏邦</t>
  </si>
  <si>
    <t>陶小马</t>
  </si>
  <si>
    <t>万玲玉</t>
  </si>
  <si>
    <t>韦克金</t>
  </si>
  <si>
    <t>邓承浩</t>
  </si>
  <si>
    <t>陈黎</t>
  </si>
  <si>
    <t>研究级倒置显微镜</t>
  </si>
  <si>
    <t>陈平</t>
  </si>
  <si>
    <t>黄宇阳</t>
  </si>
  <si>
    <t>唐美</t>
  </si>
  <si>
    <t>热重-质谱-红外联用仪</t>
  </si>
  <si>
    <t>2205924S</t>
  </si>
  <si>
    <t>真空镀膜机</t>
  </si>
  <si>
    <t>阚志鹏</t>
  </si>
  <si>
    <t>载流子特性测试系统</t>
  </si>
  <si>
    <t>黄海富</t>
  </si>
  <si>
    <t>2301829S</t>
  </si>
  <si>
    <t>反应离子刻蚀</t>
  </si>
  <si>
    <t>1608434S</t>
  </si>
  <si>
    <t>PKS树脂化学反应及处理系统</t>
  </si>
  <si>
    <t>1915295S</t>
  </si>
  <si>
    <t>粒子信号获取系统</t>
  </si>
  <si>
    <t>1915256S</t>
  </si>
  <si>
    <t>1912936S</t>
  </si>
  <si>
    <t>多功能成像光谱系统</t>
  </si>
  <si>
    <t>1701925S</t>
  </si>
  <si>
    <t>高性能物理计算集群</t>
  </si>
  <si>
    <t>王昭</t>
  </si>
  <si>
    <t>1608429S</t>
  </si>
  <si>
    <t>石墨烯专用制备炉</t>
  </si>
  <si>
    <t>1608428S</t>
  </si>
  <si>
    <t>亚热带农业生物资源保护与利用国家重点实验室</t>
    <phoneticPr fontId="1" type="noConversion"/>
  </si>
  <si>
    <t>2401581S</t>
  </si>
  <si>
    <t>自动化电泳分析系统</t>
  </si>
  <si>
    <t>徐益</t>
  </si>
  <si>
    <t>亚热带农业生物资源保护与利用国家重点实验室</t>
  </si>
  <si>
    <t>2401545S</t>
  </si>
  <si>
    <t>2401542S</t>
  </si>
  <si>
    <t>手持式基因枪</t>
  </si>
  <si>
    <t>2306148S</t>
  </si>
  <si>
    <t>高性能计算机系统</t>
  </si>
  <si>
    <t>2305812S</t>
  </si>
  <si>
    <t>光合荧光全自动测量系统</t>
  </si>
  <si>
    <t>华秀婷</t>
  </si>
  <si>
    <t>付强</t>
  </si>
  <si>
    <t>周洁</t>
  </si>
  <si>
    <t>胡炜</t>
  </si>
  <si>
    <t>邹承武</t>
  </si>
  <si>
    <t>李茹</t>
  </si>
  <si>
    <t>姚伟</t>
  </si>
  <si>
    <t>明振华</t>
  </si>
  <si>
    <t>色谱质谱联用仪</t>
  </si>
  <si>
    <t>朱平川</t>
  </si>
  <si>
    <t>制备效液相色谱仪</t>
  </si>
  <si>
    <t>冰冻超薄切片机</t>
  </si>
  <si>
    <t>高通量实时荧光定量PCR仪</t>
  </si>
  <si>
    <t>岑卫健</t>
  </si>
  <si>
    <t>多光子激光共聚焦扫描显微镜</t>
  </si>
  <si>
    <t>原子显微镜</t>
  </si>
  <si>
    <t>2102466S</t>
  </si>
  <si>
    <t>双电极电压钳</t>
  </si>
  <si>
    <t>微波消解仪</t>
  </si>
  <si>
    <t>韦燕燕</t>
  </si>
  <si>
    <t>李有志</t>
  </si>
  <si>
    <t>发酵罐</t>
  </si>
  <si>
    <t>韦宇拓</t>
  </si>
  <si>
    <t>1900001S</t>
  </si>
  <si>
    <t>高性能服务器</t>
  </si>
  <si>
    <t>1602104S</t>
  </si>
  <si>
    <t>1601862S</t>
  </si>
  <si>
    <t>诱变育种仪</t>
  </si>
  <si>
    <t>1500032S</t>
  </si>
  <si>
    <t>医学院</t>
  </si>
  <si>
    <t>2303439S</t>
  </si>
  <si>
    <t>快速纯化液相色谱系统</t>
  </si>
  <si>
    <t>吴勇</t>
  </si>
  <si>
    <t>2303312S</t>
  </si>
  <si>
    <t>智能化纯水系统</t>
  </si>
  <si>
    <t>于津鹏</t>
  </si>
  <si>
    <t>2301113S</t>
  </si>
  <si>
    <t>1064nm飞秒激光器</t>
  </si>
  <si>
    <t>谌小维</t>
  </si>
  <si>
    <t>2300930S</t>
  </si>
  <si>
    <t>脑片电生理</t>
  </si>
  <si>
    <t>2208848S</t>
  </si>
  <si>
    <t>飞秒脉冲激光器</t>
  </si>
  <si>
    <t>2208537S</t>
  </si>
  <si>
    <t>步态记录分析仪</t>
  </si>
  <si>
    <t>何榕晏</t>
  </si>
  <si>
    <t>2204655S</t>
  </si>
  <si>
    <t>2204654S</t>
  </si>
  <si>
    <t>2204653S</t>
  </si>
  <si>
    <t>2204652S</t>
  </si>
  <si>
    <t>高压液相色谱仪</t>
  </si>
  <si>
    <t>2204651S</t>
  </si>
  <si>
    <t>微波多肽合成系统</t>
  </si>
  <si>
    <t>2204650S</t>
  </si>
  <si>
    <t>串联四级杆液质联用仪</t>
  </si>
  <si>
    <t>2204649S</t>
  </si>
  <si>
    <t>2106286S</t>
  </si>
  <si>
    <t>显微光学切片断层成像仪</t>
  </si>
  <si>
    <t>2101653S</t>
  </si>
  <si>
    <t>激光共聚焦显微镜</t>
  </si>
  <si>
    <t>2101639S</t>
  </si>
  <si>
    <t>黄慧</t>
  </si>
  <si>
    <t>2303441S</t>
  </si>
  <si>
    <t>流式细胞分析仪</t>
  </si>
  <si>
    <t>刘坤鹏</t>
  </si>
  <si>
    <t>2300931S</t>
  </si>
  <si>
    <t>在体多通道电生理记录系统</t>
  </si>
  <si>
    <t>2208747S</t>
  </si>
  <si>
    <t>听觉联合型学习系统</t>
  </si>
  <si>
    <t>2202043S</t>
  </si>
  <si>
    <t>变形镜</t>
  </si>
  <si>
    <t>2110416S</t>
  </si>
  <si>
    <t>资源环境与材料学院</t>
  </si>
  <si>
    <t>2403108S</t>
  </si>
  <si>
    <t>半导体光电器件制备与封装系统</t>
  </si>
  <si>
    <t>张恒</t>
  </si>
  <si>
    <t>2402701S</t>
  </si>
  <si>
    <t>材料电磁参数测试系统</t>
  </si>
  <si>
    <t>陈家彬</t>
  </si>
  <si>
    <t>2402502S</t>
  </si>
  <si>
    <t>放电等离子烧结炉</t>
  </si>
  <si>
    <t>李安敏</t>
  </si>
  <si>
    <t>2306581S</t>
  </si>
  <si>
    <t>低温强磁场</t>
  </si>
  <si>
    <t>2306452S</t>
  </si>
  <si>
    <t>OPO可调谐激光器</t>
  </si>
  <si>
    <t>2301224S</t>
  </si>
  <si>
    <t>光诱导力显微光学测量系统</t>
  </si>
  <si>
    <t>2207686S</t>
  </si>
  <si>
    <t>显微镜成像系统</t>
  </si>
  <si>
    <t>2200597S</t>
  </si>
  <si>
    <t>王南南</t>
  </si>
  <si>
    <t>2103594S</t>
  </si>
  <si>
    <t>赤泥处理炉</t>
  </si>
  <si>
    <t>林郭强</t>
  </si>
  <si>
    <t>纳米材料沉积打印设备</t>
  </si>
  <si>
    <t>王丽双</t>
  </si>
  <si>
    <t>朱金良</t>
  </si>
  <si>
    <t>许征兵</t>
  </si>
  <si>
    <t>雷声远</t>
  </si>
  <si>
    <t>张思念</t>
  </si>
  <si>
    <t>何欢</t>
  </si>
  <si>
    <t>周开文</t>
  </si>
  <si>
    <t>同步差热分析仪</t>
  </si>
  <si>
    <t>唐鹏</t>
  </si>
  <si>
    <t>赵艳君</t>
  </si>
  <si>
    <t>韦春华</t>
  </si>
  <si>
    <t>导热系数测定仪</t>
  </si>
  <si>
    <t>杨文超</t>
  </si>
  <si>
    <t>谢扬球</t>
  </si>
  <si>
    <t>张睿冲</t>
  </si>
  <si>
    <t>杨金林</t>
  </si>
  <si>
    <t>2401393S</t>
  </si>
  <si>
    <t>2201357S</t>
  </si>
  <si>
    <t>杜振涛</t>
  </si>
  <si>
    <t>2306582S</t>
  </si>
  <si>
    <t>共聚焦显微系统</t>
  </si>
  <si>
    <t>2306453S</t>
  </si>
  <si>
    <t>探针式表面轮廓仪</t>
  </si>
  <si>
    <t>韦炫辰</t>
  </si>
  <si>
    <t>柏秀奎</t>
  </si>
  <si>
    <t>大功率多晶X射线衍射仪</t>
  </si>
  <si>
    <t>2402496S</t>
  </si>
  <si>
    <t>环境可控开尔文探测系统</t>
  </si>
  <si>
    <t>黄浩</t>
  </si>
  <si>
    <t>多功能热电材料测量系统</t>
  </si>
  <si>
    <t>杨惟薇</t>
  </si>
  <si>
    <t>何奥平</t>
  </si>
  <si>
    <t>潘利文</t>
  </si>
  <si>
    <t>2203301S</t>
  </si>
  <si>
    <t>陈锡勇</t>
  </si>
  <si>
    <t>振动磁强计</t>
  </si>
  <si>
    <t>罗能能</t>
  </si>
  <si>
    <t>2200598S</t>
  </si>
  <si>
    <t>原位红外表征系统</t>
  </si>
  <si>
    <t>X射线荧光元素分析仪</t>
  </si>
  <si>
    <t>ARC加速量热仪</t>
  </si>
  <si>
    <t>王友彬</t>
  </si>
  <si>
    <t>2306451S</t>
  </si>
  <si>
    <t>稳态光电压谱仪</t>
  </si>
  <si>
    <t>仪器价格（万元）</t>
    <phoneticPr fontId="3" type="noConversion"/>
  </si>
  <si>
    <t>额定机时（h）</t>
    <phoneticPr fontId="3" type="noConversion"/>
  </si>
  <si>
    <t>台套数</t>
    <phoneticPr fontId="1" type="noConversion"/>
  </si>
  <si>
    <t>单位简称</t>
    <phoneticPr fontId="1" type="noConversion"/>
  </si>
  <si>
    <t>电气学院</t>
    <phoneticPr fontId="1" type="noConversion"/>
  </si>
  <si>
    <t>动科学院</t>
    <phoneticPr fontId="1" type="noConversion"/>
  </si>
  <si>
    <t>分测中心</t>
    <phoneticPr fontId="1" type="noConversion"/>
  </si>
  <si>
    <t>碳酸钙工程院</t>
    <phoneticPr fontId="1" type="noConversion"/>
  </si>
  <si>
    <t>化工学院</t>
    <phoneticPr fontId="1" type="noConversion"/>
  </si>
  <si>
    <t>机械学院</t>
    <phoneticPr fontId="1" type="noConversion"/>
  </si>
  <si>
    <t>计电学院</t>
    <phoneticPr fontId="1" type="noConversion"/>
  </si>
  <si>
    <t>资环材金属中心</t>
    <phoneticPr fontId="1" type="noConversion"/>
  </si>
  <si>
    <t>马院</t>
    <phoneticPr fontId="1" type="noConversion"/>
  </si>
  <si>
    <t>轻工学院</t>
    <phoneticPr fontId="1" type="noConversion"/>
  </si>
  <si>
    <t>生科学院</t>
    <phoneticPr fontId="1" type="noConversion"/>
  </si>
  <si>
    <t>土建学院</t>
    <phoneticPr fontId="1" type="noConversion"/>
  </si>
  <si>
    <t>物理学院</t>
    <phoneticPr fontId="1" type="noConversion"/>
  </si>
  <si>
    <t>亚热带国重室</t>
    <phoneticPr fontId="1" type="noConversion"/>
  </si>
  <si>
    <t>资环材学院</t>
    <phoneticPr fontId="1" type="noConversion"/>
  </si>
  <si>
    <t>参加2025年度大型仪器设备开放共享
绩效考核的单位及仪器设备台套数</t>
    <phoneticPr fontId="1" type="noConversion"/>
  </si>
  <si>
    <t>资环材金属资源中心</t>
    <phoneticPr fontId="1" type="noConversion"/>
  </si>
  <si>
    <t>服务成效得分（数字0-30之间）</t>
    <phoneticPr fontId="3" type="noConversion"/>
  </si>
  <si>
    <t>单位名称</t>
    <phoneticPr fontId="1" type="noConversion"/>
  </si>
  <si>
    <t>2100268S</t>
    <phoneticPr fontId="1" type="noConversion"/>
  </si>
  <si>
    <t>1700950S</t>
    <phoneticPr fontId="1" type="noConversion"/>
  </si>
  <si>
    <t>核磁共振波谱仪</t>
    <phoneticPr fontId="1" type="noConversion"/>
  </si>
  <si>
    <t>使用（管理）人</t>
    <phoneticPr fontId="3" type="noConversion"/>
  </si>
  <si>
    <t>测样数</t>
    <phoneticPr fontId="3" type="noConversion"/>
  </si>
  <si>
    <t>服务校外用户机时（h）</t>
    <phoneticPr fontId="1" type="noConversion"/>
  </si>
  <si>
    <t xml:space="preserve">使用机时(h) </t>
    <phoneticPr fontId="3" type="noConversion"/>
  </si>
  <si>
    <t xml:space="preserve">使用收费(元) </t>
    <phoneticPr fontId="3" type="noConversion"/>
  </si>
  <si>
    <t>附件1 广西大学2025年度大型科研仪器开放共享绩效考核填报表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</si>
</sst>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0.00_);[Red]\(0.00\)"/>
    <numFmt numFmtId="178" formatCode="0.0000_);[Red]\(0.0000\)"/>
    <numFmt numFmtId="179" formatCode="0.0000_ "/>
    <numFmt numFmtId="180" formatCode="0_);[Red]\(0\)"/>
  </numFmts>
  <fonts count="2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000000"/>
      <name val="宋体"/>
      <family val="2"/>
      <charset val="134"/>
    </font>
    <font>
      <sz val="9"/>
      <name val="宋体"/>
      <family val="3"/>
      <charset val="134"/>
    </font>
    <font>
      <sz val="10"/>
      <name val="Arial"/>
      <family val="2"/>
    </font>
    <font>
      <b/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7030A0"/>
      <name val="宋体"/>
      <family val="3"/>
      <charset val="134"/>
    </font>
    <font>
      <b/>
      <sz val="11"/>
      <color theme="5" tint="-0.249977111117893"/>
      <name val="宋体"/>
      <family val="3"/>
      <charset val="134"/>
    </font>
    <font>
      <b/>
      <sz val="11"/>
      <color theme="9" tint="-0.249977111117893"/>
      <name val="宋体"/>
      <family val="3"/>
      <charset val="134"/>
    </font>
    <font>
      <sz val="11"/>
      <color theme="5" tint="-0.249977111117893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9" tint="-0.249977111117893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46">
    <xf numFmtId="0" fontId="0" fillId="0" borderId="0" xfId="0"/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177" fontId="5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77" fontId="11" fillId="0" borderId="1" xfId="0" applyNumberFormat="1" applyFont="1" applyBorder="1" applyAlignment="1" applyProtection="1">
      <alignment horizontal="center" vertical="center" wrapText="1"/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</xf>
    <xf numFmtId="178" fontId="13" fillId="0" borderId="1" xfId="0" applyNumberFormat="1" applyFont="1" applyFill="1" applyBorder="1" applyAlignment="1" applyProtection="1">
      <alignment horizontal="center" vertical="center" wrapText="1"/>
    </xf>
    <xf numFmtId="178" fontId="14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77" fontId="12" fillId="3" borderId="1" xfId="0" applyNumberFormat="1" applyFont="1" applyFill="1" applyBorder="1" applyAlignment="1" applyProtection="1">
      <alignment horizontal="center" vertical="center" wrapText="1"/>
    </xf>
    <xf numFmtId="177" fontId="15" fillId="3" borderId="1" xfId="0" applyNumberFormat="1" applyFont="1" applyFill="1" applyBorder="1" applyAlignment="1" applyProtection="1">
      <alignment horizontal="center" vertical="center" wrapText="1"/>
    </xf>
    <xf numFmtId="178" fontId="12" fillId="3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176" fontId="13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177" fontId="10" fillId="0" borderId="0" xfId="0" applyNumberFormat="1" applyFont="1" applyProtection="1">
      <protection locked="0"/>
    </xf>
    <xf numFmtId="178" fontId="10" fillId="0" borderId="0" xfId="0" applyNumberFormat="1" applyFont="1" applyProtection="1">
      <protection locked="0"/>
    </xf>
    <xf numFmtId="0" fontId="10" fillId="0" borderId="1" xfId="0" applyFont="1" applyBorder="1" applyProtection="1">
      <protection locked="0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80" fontId="10" fillId="0" borderId="0" xfId="0" applyNumberFormat="1" applyFont="1" applyProtection="1">
      <protection locked="0"/>
    </xf>
    <xf numFmtId="180" fontId="13" fillId="0" borderId="1" xfId="0" applyNumberFormat="1" applyFont="1" applyBorder="1" applyAlignment="1" applyProtection="1">
      <alignment horizontal="center" vertical="center" wrapText="1"/>
      <protection locked="0"/>
    </xf>
    <xf numFmtId="180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78" fontId="16" fillId="3" borderId="1" xfId="0" applyNumberFormat="1" applyFont="1" applyFill="1" applyBorder="1" applyAlignment="1" applyProtection="1">
      <alignment horizontal="center" vertical="center"/>
    </xf>
    <xf numFmtId="178" fontId="16" fillId="0" borderId="0" xfId="0" applyNumberFormat="1" applyFont="1" applyAlignment="1" applyProtection="1">
      <alignment horizontal="center"/>
      <protection locked="0"/>
    </xf>
    <xf numFmtId="179" fontId="0" fillId="0" borderId="0" xfId="0" applyNumberFormat="1" applyAlignment="1">
      <alignment horizontal="center" vertical="center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</cellXfs>
  <cellStyles count="2">
    <cellStyle name="Normal" xfId="1" xr:uid="{CC05492F-8181-4964-B083-9D465A7588B0}"/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BD071-5DFB-432D-9937-6E393A8BDF64}">
  <dimension ref="A1:Y755"/>
  <sheetViews>
    <sheetView tabSelected="1" workbookViewId="0">
      <pane ySplit="3" topLeftCell="A4" activePane="bottomLeft" state="frozen"/>
      <selection pane="bottomLeft" activeCell="T68" sqref="T68"/>
    </sheetView>
  </sheetViews>
  <sheetFormatPr defaultRowHeight="13.5" x14ac:dyDescent="0.15"/>
  <cols>
    <col min="1" max="1" width="6.25" style="9" customWidth="1"/>
    <col min="2" max="2" width="11.5" style="8" customWidth="1"/>
    <col min="3" max="3" width="9.625" style="8" bestFit="1" customWidth="1"/>
    <col min="4" max="4" width="20.875" style="8" customWidth="1"/>
    <col min="5" max="5" width="9.75" style="26" customWidth="1"/>
    <col min="6" max="6" width="7" style="8" customWidth="1"/>
    <col min="7" max="7" width="10.625" style="8" customWidth="1"/>
    <col min="8" max="8" width="6.625" style="8" customWidth="1"/>
    <col min="9" max="9" width="11.625" style="8" customWidth="1"/>
    <col min="10" max="10" width="8.625" style="8" customWidth="1"/>
    <col min="11" max="11" width="10.75" style="9" customWidth="1"/>
    <col min="12" max="12" width="11.875" style="26" customWidth="1"/>
    <col min="13" max="13" width="9.25" style="26" bestFit="1" customWidth="1"/>
    <col min="14" max="14" width="9.875" style="27" customWidth="1"/>
    <col min="15" max="16" width="9.25" style="26" bestFit="1" customWidth="1"/>
    <col min="17" max="17" width="8.25" style="42" customWidth="1"/>
    <col min="18" max="18" width="8.125" style="8" customWidth="1"/>
    <col min="19" max="19" width="6.25" style="8" customWidth="1"/>
    <col min="20" max="20" width="9.625" style="35" bestFit="1" customWidth="1"/>
    <col min="21" max="21" width="9.75" style="8" bestFit="1" customWidth="1"/>
    <col min="22" max="22" width="9.25" style="9" bestFit="1" customWidth="1"/>
    <col min="23" max="16384" width="9" style="8"/>
  </cols>
  <sheetData>
    <row r="1" spans="1:25" ht="39.75" customHeight="1" x14ac:dyDescent="0.15">
      <c r="D1" s="44" t="s">
        <v>1517</v>
      </c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</row>
    <row r="2" spans="1:25" s="17" customFormat="1" ht="58.5" customHeight="1" x14ac:dyDescent="0.2">
      <c r="A2" s="3" t="s">
        <v>836</v>
      </c>
      <c r="B2" s="3" t="s">
        <v>837</v>
      </c>
      <c r="C2" s="3" t="s">
        <v>27</v>
      </c>
      <c r="D2" s="3" t="s">
        <v>28</v>
      </c>
      <c r="E2" s="10" t="s">
        <v>1486</v>
      </c>
      <c r="F2" s="3" t="s">
        <v>1512</v>
      </c>
      <c r="G2" s="3" t="s">
        <v>1515</v>
      </c>
      <c r="H2" s="3" t="s">
        <v>1513</v>
      </c>
      <c r="I2" s="12" t="s">
        <v>1516</v>
      </c>
      <c r="J2" s="12" t="s">
        <v>1514</v>
      </c>
      <c r="K2" s="12" t="s">
        <v>1487</v>
      </c>
      <c r="L2" s="13" t="s">
        <v>831</v>
      </c>
      <c r="M2" s="14" t="s">
        <v>825</v>
      </c>
      <c r="N2" s="13" t="s">
        <v>29</v>
      </c>
      <c r="O2" s="13" t="s">
        <v>832</v>
      </c>
      <c r="P2" s="14" t="s">
        <v>828</v>
      </c>
      <c r="Q2" s="13" t="s">
        <v>833</v>
      </c>
      <c r="R2" s="14" t="s">
        <v>826</v>
      </c>
      <c r="S2" s="12" t="s">
        <v>830</v>
      </c>
      <c r="T2" s="36" t="s">
        <v>1507</v>
      </c>
      <c r="U2" s="14" t="s">
        <v>827</v>
      </c>
      <c r="V2" s="15" t="s">
        <v>829</v>
      </c>
      <c r="W2" s="16" t="s">
        <v>30</v>
      </c>
      <c r="X2" s="11" t="s">
        <v>31</v>
      </c>
      <c r="Y2" s="11" t="s">
        <v>32</v>
      </c>
    </row>
    <row r="3" spans="1:25" s="17" customFormat="1" ht="40.5" customHeight="1" x14ac:dyDescent="0.2">
      <c r="A3" s="17">
        <v>0</v>
      </c>
      <c r="B3" s="3" t="s">
        <v>822</v>
      </c>
      <c r="C3" s="4" t="s">
        <v>824</v>
      </c>
      <c r="D3" s="3" t="s">
        <v>823</v>
      </c>
      <c r="E3" s="10">
        <v>60</v>
      </c>
      <c r="F3" s="3"/>
      <c r="G3" s="11">
        <v>1200</v>
      </c>
      <c r="H3" s="11">
        <v>0</v>
      </c>
      <c r="I3" s="12">
        <v>8000</v>
      </c>
      <c r="J3" s="12">
        <v>14</v>
      </c>
      <c r="K3" s="12">
        <v>800</v>
      </c>
      <c r="L3" s="18">
        <f>G3/K3</f>
        <v>1.5</v>
      </c>
      <c r="M3" s="19" cm="1">
        <f t="array" ref="M3">_xlfn.IFS(L3&gt;=1,30,L3&lt;1,L3*30)</f>
        <v>30</v>
      </c>
      <c r="N3" s="20">
        <f>I3/E3/10000</f>
        <v>1.3333333333333334E-2</v>
      </c>
      <c r="O3" s="18">
        <f>N3/0.0066</f>
        <v>2.0202020202020203</v>
      </c>
      <c r="P3" s="19" cm="1">
        <f t="array" ref="P3">_xlfn.IFS(O3&gt;=1,30,O3&lt;1,O3*30)</f>
        <v>30</v>
      </c>
      <c r="Q3" s="41">
        <f>IF(G3=0,0,J3/G3)</f>
        <v>1.1666666666666667E-2</v>
      </c>
      <c r="R3" s="19" cm="1">
        <f t="array" ref="R3">_xlfn.IFS(Q3&gt;=0.15,10,Q3&lt;0.15,Q3/0.15*10)</f>
        <v>0.77777777777777779</v>
      </c>
      <c r="S3" s="21" t="s">
        <v>835</v>
      </c>
      <c r="T3" s="37">
        <v>15</v>
      </c>
      <c r="U3" s="22">
        <f>M3+P3+R3+T3</f>
        <v>75.777777777777771</v>
      </c>
      <c r="V3" s="23" t="str">
        <f>IF(U3&gt;=90,"优秀",IF(U3&gt;=75,"良好",IF(U3&gt;=60,"合格",IF(U3&lt;60,"不合格"))))</f>
        <v>良好</v>
      </c>
      <c r="W3" s="11"/>
      <c r="X3" s="11"/>
      <c r="Y3" s="3"/>
    </row>
    <row r="4" spans="1:25" s="25" customFormat="1" ht="30" customHeight="1" x14ac:dyDescent="0.2">
      <c r="A4" s="24">
        <v>1</v>
      </c>
      <c r="B4" s="38" t="s">
        <v>841</v>
      </c>
      <c r="C4" s="38" t="s">
        <v>842</v>
      </c>
      <c r="D4" s="38" t="s">
        <v>843</v>
      </c>
      <c r="E4" s="39">
        <v>41.8</v>
      </c>
      <c r="F4" s="38" t="s">
        <v>844</v>
      </c>
      <c r="G4" s="24">
        <v>0</v>
      </c>
      <c r="H4" s="24">
        <v>0</v>
      </c>
      <c r="I4" s="24">
        <v>0</v>
      </c>
      <c r="J4" s="24"/>
      <c r="K4" s="24">
        <v>1400</v>
      </c>
      <c r="L4" s="18">
        <f t="shared" ref="L4:L20" si="0">G4/K4</f>
        <v>0</v>
      </c>
      <c r="M4" s="19" cm="1">
        <f t="array" ref="M4">_xlfn.IFS(L4&gt;=1,30,L4&lt;1,L4*30)</f>
        <v>0</v>
      </c>
      <c r="N4" s="20">
        <f t="shared" ref="N4:N20" si="1">I4/E4/10000</f>
        <v>0</v>
      </c>
      <c r="O4" s="18">
        <f t="shared" ref="O4:O258" si="2">N4/0.0066</f>
        <v>0</v>
      </c>
      <c r="P4" s="19" cm="1">
        <f t="array" ref="P4">_xlfn.IFS(O4&gt;=1,30,O4&lt;1,O4*30)</f>
        <v>0</v>
      </c>
      <c r="Q4" s="41">
        <f t="shared" ref="Q4:Q20" si="3">IF(G4=0,0,J4/G4)</f>
        <v>0</v>
      </c>
      <c r="R4" s="19" cm="1">
        <f t="array" ref="R4">_xlfn.IFS(Q4&gt;=0.15,10,Q4&lt;0.15,Q4/0.15*10)</f>
        <v>0</v>
      </c>
      <c r="S4" s="21"/>
      <c r="T4" s="37"/>
      <c r="U4" s="22">
        <f t="shared" ref="U4:U20" si="4">M4+P4+R4+T4</f>
        <v>0</v>
      </c>
      <c r="V4" s="23" t="str">
        <f t="shared" ref="V4:V258" si="5">IF(U4&gt;=90,"优秀",IF(U4&gt;=75,"良好",IF(U4&gt;=60,"合格",IF(U4&lt;60,"不合格"))))</f>
        <v>不合格</v>
      </c>
      <c r="W4" s="24"/>
      <c r="X4" s="24"/>
      <c r="Y4" s="24"/>
    </row>
    <row r="5" spans="1:25" s="25" customFormat="1" ht="30" customHeight="1" x14ac:dyDescent="0.2">
      <c r="A5" s="24">
        <v>2</v>
      </c>
      <c r="B5" s="38" t="s">
        <v>841</v>
      </c>
      <c r="C5" s="38" t="s">
        <v>845</v>
      </c>
      <c r="D5" s="38" t="s">
        <v>846</v>
      </c>
      <c r="E5" s="39">
        <v>45.42</v>
      </c>
      <c r="F5" s="38" t="s">
        <v>844</v>
      </c>
      <c r="G5" s="24">
        <v>0</v>
      </c>
      <c r="H5" s="24">
        <v>0</v>
      </c>
      <c r="I5" s="24">
        <v>0</v>
      </c>
      <c r="J5" s="24"/>
      <c r="K5" s="24">
        <v>1400</v>
      </c>
      <c r="L5" s="18">
        <f t="shared" si="0"/>
        <v>0</v>
      </c>
      <c r="M5" s="19" cm="1">
        <f t="array" ref="M5">_xlfn.IFS(L5&gt;=1,30,L5&lt;1,L5*30)</f>
        <v>0</v>
      </c>
      <c r="N5" s="20">
        <f t="shared" si="1"/>
        <v>0</v>
      </c>
      <c r="O5" s="18">
        <f t="shared" si="2"/>
        <v>0</v>
      </c>
      <c r="P5" s="19" cm="1">
        <f t="array" ref="P5">_xlfn.IFS(O5&gt;=1,30,O5&lt;1,O5*30)</f>
        <v>0</v>
      </c>
      <c r="Q5" s="41">
        <f t="shared" si="3"/>
        <v>0</v>
      </c>
      <c r="R5" s="19" cm="1">
        <f t="array" ref="R5">_xlfn.IFS(Q5&gt;=0.15,10,Q5&lt;0.15,Q5/0.15*10)</f>
        <v>0</v>
      </c>
      <c r="S5" s="21"/>
      <c r="T5" s="37"/>
      <c r="U5" s="22">
        <f t="shared" si="4"/>
        <v>0</v>
      </c>
      <c r="V5" s="23" t="str">
        <f t="shared" si="5"/>
        <v>不合格</v>
      </c>
      <c r="W5" s="24"/>
      <c r="X5" s="24"/>
      <c r="Y5" s="24"/>
    </row>
    <row r="6" spans="1:25" s="25" customFormat="1" ht="30" customHeight="1" x14ac:dyDescent="0.2">
      <c r="A6" s="24">
        <v>3</v>
      </c>
      <c r="B6" s="38" t="s">
        <v>841</v>
      </c>
      <c r="C6" s="38" t="s">
        <v>847</v>
      </c>
      <c r="D6" s="38" t="s">
        <v>848</v>
      </c>
      <c r="E6" s="39">
        <v>42.23</v>
      </c>
      <c r="F6" s="38" t="s">
        <v>849</v>
      </c>
      <c r="G6" s="24">
        <v>0</v>
      </c>
      <c r="H6" s="24">
        <v>0</v>
      </c>
      <c r="I6" s="24">
        <v>0</v>
      </c>
      <c r="J6" s="24"/>
      <c r="K6" s="24">
        <v>1400</v>
      </c>
      <c r="L6" s="18">
        <f t="shared" si="0"/>
        <v>0</v>
      </c>
      <c r="M6" s="19" cm="1">
        <f t="array" ref="M6">_xlfn.IFS(L6&gt;=1,30,L6&lt;1,L6*30)</f>
        <v>0</v>
      </c>
      <c r="N6" s="20">
        <f t="shared" si="1"/>
        <v>0</v>
      </c>
      <c r="O6" s="18">
        <f t="shared" si="2"/>
        <v>0</v>
      </c>
      <c r="P6" s="19" cm="1">
        <f t="array" ref="P6">_xlfn.IFS(O6&gt;=1,30,O6&lt;1,O6*30)</f>
        <v>0</v>
      </c>
      <c r="Q6" s="41">
        <f t="shared" si="3"/>
        <v>0</v>
      </c>
      <c r="R6" s="19" cm="1">
        <f t="array" ref="R6">_xlfn.IFS(Q6&gt;=0.15,10,Q6&lt;0.15,Q6/0.15*10)</f>
        <v>0</v>
      </c>
      <c r="S6" s="21"/>
      <c r="T6" s="37"/>
      <c r="U6" s="22">
        <f t="shared" si="4"/>
        <v>0</v>
      </c>
      <c r="V6" s="23" t="str">
        <f t="shared" si="5"/>
        <v>不合格</v>
      </c>
      <c r="W6" s="24"/>
      <c r="X6" s="24"/>
      <c r="Y6" s="24"/>
    </row>
    <row r="7" spans="1:25" s="25" customFormat="1" ht="30" customHeight="1" x14ac:dyDescent="0.2">
      <c r="A7" s="24">
        <v>4</v>
      </c>
      <c r="B7" s="38" t="s">
        <v>841</v>
      </c>
      <c r="C7" s="38" t="s">
        <v>850</v>
      </c>
      <c r="D7" s="38" t="s">
        <v>851</v>
      </c>
      <c r="E7" s="39">
        <v>381.28539999999998</v>
      </c>
      <c r="F7" s="38" t="s">
        <v>844</v>
      </c>
      <c r="G7" s="24">
        <v>0</v>
      </c>
      <c r="H7" s="24">
        <v>0</v>
      </c>
      <c r="I7" s="24">
        <v>0</v>
      </c>
      <c r="J7" s="24"/>
      <c r="K7" s="24">
        <v>1400</v>
      </c>
      <c r="L7" s="18">
        <f t="shared" si="0"/>
        <v>0</v>
      </c>
      <c r="M7" s="19" cm="1">
        <f t="array" ref="M7">_xlfn.IFS(L7&gt;=1,30,L7&lt;1,L7*30)</f>
        <v>0</v>
      </c>
      <c r="N7" s="20">
        <f t="shared" si="1"/>
        <v>0</v>
      </c>
      <c r="O7" s="18">
        <f t="shared" si="2"/>
        <v>0</v>
      </c>
      <c r="P7" s="19" cm="1">
        <f t="array" ref="P7">_xlfn.IFS(O7&gt;=1,30,O7&lt;1,O7*30)</f>
        <v>0</v>
      </c>
      <c r="Q7" s="41">
        <f t="shared" si="3"/>
        <v>0</v>
      </c>
      <c r="R7" s="19" cm="1">
        <f t="array" ref="R7">_xlfn.IFS(Q7&gt;=0.15,10,Q7&lt;0.15,Q7/0.15*10)</f>
        <v>0</v>
      </c>
      <c r="S7" s="21"/>
      <c r="T7" s="37"/>
      <c r="U7" s="22">
        <f t="shared" si="4"/>
        <v>0</v>
      </c>
      <c r="V7" s="23" t="str">
        <f t="shared" si="5"/>
        <v>不合格</v>
      </c>
      <c r="W7" s="24"/>
      <c r="X7" s="24"/>
      <c r="Y7" s="24"/>
    </row>
    <row r="8" spans="1:25" s="25" customFormat="1" ht="30" customHeight="1" x14ac:dyDescent="0.2">
      <c r="A8" s="24">
        <v>5</v>
      </c>
      <c r="B8" s="38" t="s">
        <v>841</v>
      </c>
      <c r="C8" s="38" t="s">
        <v>852</v>
      </c>
      <c r="D8" s="38" t="s">
        <v>853</v>
      </c>
      <c r="E8" s="39">
        <v>329.5</v>
      </c>
      <c r="F8" s="38" t="s">
        <v>844</v>
      </c>
      <c r="G8" s="24">
        <v>0</v>
      </c>
      <c r="H8" s="24">
        <v>0</v>
      </c>
      <c r="I8" s="24">
        <v>0</v>
      </c>
      <c r="J8" s="24"/>
      <c r="K8" s="24">
        <v>1400</v>
      </c>
      <c r="L8" s="18">
        <f t="shared" si="0"/>
        <v>0</v>
      </c>
      <c r="M8" s="19" cm="1">
        <f t="array" ref="M8">_xlfn.IFS(L8&gt;=1,30,L8&lt;1,L8*30)</f>
        <v>0</v>
      </c>
      <c r="N8" s="20">
        <f t="shared" si="1"/>
        <v>0</v>
      </c>
      <c r="O8" s="18">
        <f t="shared" si="2"/>
        <v>0</v>
      </c>
      <c r="P8" s="19" cm="1">
        <f t="array" ref="P8">_xlfn.IFS(O8&gt;=1,30,O8&lt;1,O8*30)</f>
        <v>0</v>
      </c>
      <c r="Q8" s="41">
        <f t="shared" si="3"/>
        <v>0</v>
      </c>
      <c r="R8" s="19" cm="1">
        <f t="array" ref="R8">_xlfn.IFS(Q8&gt;=0.15,10,Q8&lt;0.15,Q8/0.15*10)</f>
        <v>0</v>
      </c>
      <c r="S8" s="21"/>
      <c r="T8" s="37"/>
      <c r="U8" s="22">
        <f t="shared" si="4"/>
        <v>0</v>
      </c>
      <c r="V8" s="23" t="str">
        <f t="shared" si="5"/>
        <v>不合格</v>
      </c>
      <c r="W8" s="24"/>
      <c r="X8" s="24"/>
      <c r="Y8" s="24"/>
    </row>
    <row r="9" spans="1:25" s="25" customFormat="1" ht="30" customHeight="1" x14ac:dyDescent="0.2">
      <c r="A9" s="24">
        <v>6</v>
      </c>
      <c r="B9" s="38" t="s">
        <v>841</v>
      </c>
      <c r="C9" s="38">
        <v>20134266</v>
      </c>
      <c r="D9" s="38" t="s">
        <v>76</v>
      </c>
      <c r="E9" s="39">
        <v>76.5</v>
      </c>
      <c r="F9" s="38" t="s">
        <v>854</v>
      </c>
      <c r="G9" s="24">
        <v>0</v>
      </c>
      <c r="H9" s="24">
        <v>0</v>
      </c>
      <c r="I9" s="24">
        <v>0</v>
      </c>
      <c r="J9" s="24"/>
      <c r="K9" s="24">
        <v>800</v>
      </c>
      <c r="L9" s="18">
        <f t="shared" si="0"/>
        <v>0</v>
      </c>
      <c r="M9" s="19" cm="1">
        <f t="array" ref="M9">_xlfn.IFS(L9&gt;=1,30,L9&lt;1,L9*30)</f>
        <v>0</v>
      </c>
      <c r="N9" s="20">
        <f t="shared" si="1"/>
        <v>0</v>
      </c>
      <c r="O9" s="18">
        <f t="shared" si="2"/>
        <v>0</v>
      </c>
      <c r="P9" s="19" cm="1">
        <f t="array" ref="P9">_xlfn.IFS(O9&gt;=1,30,O9&lt;1,O9*30)</f>
        <v>0</v>
      </c>
      <c r="Q9" s="41">
        <f t="shared" si="3"/>
        <v>0</v>
      </c>
      <c r="R9" s="19" cm="1">
        <f t="array" ref="R9">_xlfn.IFS(Q9&gt;=0.15,10,Q9&lt;0.15,Q9/0.15*10)</f>
        <v>0</v>
      </c>
      <c r="S9" s="21"/>
      <c r="T9" s="37"/>
      <c r="U9" s="22">
        <f t="shared" si="4"/>
        <v>0</v>
      </c>
      <c r="V9" s="23" t="str">
        <f t="shared" si="5"/>
        <v>不合格</v>
      </c>
      <c r="W9" s="24"/>
      <c r="X9" s="24"/>
      <c r="Y9" s="24"/>
    </row>
    <row r="10" spans="1:25" s="25" customFormat="1" ht="30" customHeight="1" x14ac:dyDescent="0.2">
      <c r="A10" s="24">
        <v>7</v>
      </c>
      <c r="B10" s="38" t="s">
        <v>841</v>
      </c>
      <c r="C10" s="38">
        <v>20124173</v>
      </c>
      <c r="D10" s="38" t="s">
        <v>855</v>
      </c>
      <c r="E10" s="39">
        <v>99.8</v>
      </c>
      <c r="F10" s="38" t="s">
        <v>854</v>
      </c>
      <c r="G10" s="24">
        <v>0</v>
      </c>
      <c r="H10" s="24">
        <v>0</v>
      </c>
      <c r="I10" s="24">
        <v>0</v>
      </c>
      <c r="J10" s="24"/>
      <c r="K10" s="24">
        <v>800</v>
      </c>
      <c r="L10" s="18">
        <f t="shared" si="0"/>
        <v>0</v>
      </c>
      <c r="M10" s="19" cm="1">
        <f t="array" ref="M10">_xlfn.IFS(L10&gt;=1,30,L10&lt;1,L10*30)</f>
        <v>0</v>
      </c>
      <c r="N10" s="20">
        <f t="shared" si="1"/>
        <v>0</v>
      </c>
      <c r="O10" s="18">
        <f t="shared" si="2"/>
        <v>0</v>
      </c>
      <c r="P10" s="19" cm="1">
        <f t="array" ref="P10">_xlfn.IFS(O10&gt;=1,30,O10&lt;1,O10*30)</f>
        <v>0</v>
      </c>
      <c r="Q10" s="41">
        <f t="shared" si="3"/>
        <v>0</v>
      </c>
      <c r="R10" s="19" cm="1">
        <f t="array" ref="R10">_xlfn.IFS(Q10&gt;=0.15,10,Q10&lt;0.15,Q10/0.15*10)</f>
        <v>0</v>
      </c>
      <c r="S10" s="21"/>
      <c r="T10" s="37"/>
      <c r="U10" s="22">
        <f t="shared" si="4"/>
        <v>0</v>
      </c>
      <c r="V10" s="23" t="str">
        <f t="shared" si="5"/>
        <v>不合格</v>
      </c>
      <c r="W10" s="24"/>
      <c r="X10" s="24"/>
      <c r="Y10" s="24"/>
    </row>
    <row r="11" spans="1:25" s="25" customFormat="1" ht="30" customHeight="1" x14ac:dyDescent="0.2">
      <c r="A11" s="24">
        <v>8</v>
      </c>
      <c r="B11" s="38" t="s">
        <v>841</v>
      </c>
      <c r="C11" s="38" t="s">
        <v>467</v>
      </c>
      <c r="D11" s="38" t="s">
        <v>80</v>
      </c>
      <c r="E11" s="39">
        <v>94.85</v>
      </c>
      <c r="F11" s="38" t="s">
        <v>856</v>
      </c>
      <c r="G11" s="24">
        <v>0</v>
      </c>
      <c r="H11" s="24">
        <v>0</v>
      </c>
      <c r="I11" s="24">
        <v>0</v>
      </c>
      <c r="J11" s="24"/>
      <c r="K11" s="24">
        <v>1400</v>
      </c>
      <c r="L11" s="18">
        <f t="shared" si="0"/>
        <v>0</v>
      </c>
      <c r="M11" s="19" cm="1">
        <f t="array" ref="M11">_xlfn.IFS(L11&gt;=1,30,L11&lt;1,L11*30)</f>
        <v>0</v>
      </c>
      <c r="N11" s="20">
        <f t="shared" si="1"/>
        <v>0</v>
      </c>
      <c r="O11" s="18">
        <f t="shared" si="2"/>
        <v>0</v>
      </c>
      <c r="P11" s="19" cm="1">
        <f t="array" ref="P11">_xlfn.IFS(O11&gt;=1,30,O11&lt;1,O11*30)</f>
        <v>0</v>
      </c>
      <c r="Q11" s="41">
        <f t="shared" si="3"/>
        <v>0</v>
      </c>
      <c r="R11" s="19" cm="1">
        <f t="array" ref="R11">_xlfn.IFS(Q11&gt;=0.15,10,Q11&lt;0.15,Q11/0.15*10)</f>
        <v>0</v>
      </c>
      <c r="S11" s="21"/>
      <c r="T11" s="37"/>
      <c r="U11" s="22">
        <f t="shared" si="4"/>
        <v>0</v>
      </c>
      <c r="V11" s="23" t="str">
        <f t="shared" si="5"/>
        <v>不合格</v>
      </c>
      <c r="W11" s="24"/>
      <c r="X11" s="24"/>
      <c r="Y11" s="24"/>
    </row>
    <row r="12" spans="1:25" s="25" customFormat="1" ht="30" customHeight="1" x14ac:dyDescent="0.2">
      <c r="A12" s="24">
        <v>9</v>
      </c>
      <c r="B12" s="38" t="s">
        <v>841</v>
      </c>
      <c r="C12" s="38" t="s">
        <v>465</v>
      </c>
      <c r="D12" s="38" t="s">
        <v>78</v>
      </c>
      <c r="E12" s="39">
        <v>80.5</v>
      </c>
      <c r="F12" s="38" t="s">
        <v>856</v>
      </c>
      <c r="G12" s="24">
        <v>0</v>
      </c>
      <c r="H12" s="24">
        <v>0</v>
      </c>
      <c r="I12" s="24">
        <v>0</v>
      </c>
      <c r="J12" s="24"/>
      <c r="K12" s="24">
        <v>1400</v>
      </c>
      <c r="L12" s="18">
        <f t="shared" si="0"/>
        <v>0</v>
      </c>
      <c r="M12" s="19" cm="1">
        <f t="array" ref="M12">_xlfn.IFS(L12&gt;=1,30,L12&lt;1,L12*30)</f>
        <v>0</v>
      </c>
      <c r="N12" s="20">
        <f t="shared" si="1"/>
        <v>0</v>
      </c>
      <c r="O12" s="18">
        <f t="shared" si="2"/>
        <v>0</v>
      </c>
      <c r="P12" s="19" cm="1">
        <f t="array" ref="P12">_xlfn.IFS(O12&gt;=1,30,O12&lt;1,O12*30)</f>
        <v>0</v>
      </c>
      <c r="Q12" s="41">
        <f t="shared" si="3"/>
        <v>0</v>
      </c>
      <c r="R12" s="19" cm="1">
        <f t="array" ref="R12">_xlfn.IFS(Q12&gt;=0.15,10,Q12&lt;0.15,Q12/0.15*10)</f>
        <v>0</v>
      </c>
      <c r="S12" s="21"/>
      <c r="T12" s="37"/>
      <c r="U12" s="22">
        <f t="shared" si="4"/>
        <v>0</v>
      </c>
      <c r="V12" s="23" t="str">
        <f t="shared" si="5"/>
        <v>不合格</v>
      </c>
      <c r="W12" s="24"/>
      <c r="X12" s="24"/>
      <c r="Y12" s="24"/>
    </row>
    <row r="13" spans="1:25" s="25" customFormat="1" ht="30" customHeight="1" x14ac:dyDescent="0.2">
      <c r="A13" s="24">
        <v>10</v>
      </c>
      <c r="B13" s="38" t="s">
        <v>841</v>
      </c>
      <c r="C13" s="38">
        <v>20152181</v>
      </c>
      <c r="D13" s="38" t="s">
        <v>857</v>
      </c>
      <c r="E13" s="39">
        <v>59</v>
      </c>
      <c r="F13" s="38" t="s">
        <v>858</v>
      </c>
      <c r="G13" s="24">
        <v>0</v>
      </c>
      <c r="H13" s="24">
        <v>0</v>
      </c>
      <c r="I13" s="24">
        <v>0</v>
      </c>
      <c r="J13" s="24"/>
      <c r="K13" s="24">
        <v>1400</v>
      </c>
      <c r="L13" s="18">
        <f t="shared" si="0"/>
        <v>0</v>
      </c>
      <c r="M13" s="19" cm="1">
        <f t="array" ref="M13">_xlfn.IFS(L13&gt;=1,30,L13&lt;1,L13*30)</f>
        <v>0</v>
      </c>
      <c r="N13" s="20">
        <f t="shared" si="1"/>
        <v>0</v>
      </c>
      <c r="O13" s="18">
        <f t="shared" si="2"/>
        <v>0</v>
      </c>
      <c r="P13" s="19" cm="1">
        <f t="array" ref="P13">_xlfn.IFS(O13&gt;=1,30,O13&lt;1,O13*30)</f>
        <v>0</v>
      </c>
      <c r="Q13" s="41">
        <f t="shared" si="3"/>
        <v>0</v>
      </c>
      <c r="R13" s="19" cm="1">
        <f t="array" ref="R13">_xlfn.IFS(Q13&gt;=0.15,10,Q13&lt;0.15,Q13/0.15*10)</f>
        <v>0</v>
      </c>
      <c r="S13" s="21"/>
      <c r="T13" s="37"/>
      <c r="U13" s="22">
        <f t="shared" si="4"/>
        <v>0</v>
      </c>
      <c r="V13" s="23" t="str">
        <f t="shared" si="5"/>
        <v>不合格</v>
      </c>
      <c r="W13" s="24"/>
      <c r="X13" s="24"/>
      <c r="Y13" s="24"/>
    </row>
    <row r="14" spans="1:25" s="25" customFormat="1" ht="30" customHeight="1" x14ac:dyDescent="0.2">
      <c r="A14" s="24">
        <v>11</v>
      </c>
      <c r="B14" s="38" t="s">
        <v>841</v>
      </c>
      <c r="C14" s="38">
        <v>20146097</v>
      </c>
      <c r="D14" s="38" t="s">
        <v>77</v>
      </c>
      <c r="E14" s="39">
        <v>78.865600000000001</v>
      </c>
      <c r="F14" s="38" t="s">
        <v>859</v>
      </c>
      <c r="G14" s="24">
        <v>0</v>
      </c>
      <c r="H14" s="24">
        <v>0</v>
      </c>
      <c r="I14" s="24">
        <v>0</v>
      </c>
      <c r="J14" s="24"/>
      <c r="K14" s="24">
        <v>800</v>
      </c>
      <c r="L14" s="18">
        <f t="shared" si="0"/>
        <v>0</v>
      </c>
      <c r="M14" s="19" cm="1">
        <f t="array" ref="M14">_xlfn.IFS(L14&gt;=1,30,L14&lt;1,L14*30)</f>
        <v>0</v>
      </c>
      <c r="N14" s="20">
        <f t="shared" si="1"/>
        <v>0</v>
      </c>
      <c r="O14" s="18">
        <f t="shared" si="2"/>
        <v>0</v>
      </c>
      <c r="P14" s="19" cm="1">
        <f t="array" ref="P14">_xlfn.IFS(O14&gt;=1,30,O14&lt;1,O14*30)</f>
        <v>0</v>
      </c>
      <c r="Q14" s="41">
        <f t="shared" si="3"/>
        <v>0</v>
      </c>
      <c r="R14" s="19" cm="1">
        <f t="array" ref="R14">_xlfn.IFS(Q14&gt;=0.15,10,Q14&lt;0.15,Q14/0.15*10)</f>
        <v>0</v>
      </c>
      <c r="S14" s="21"/>
      <c r="T14" s="37"/>
      <c r="U14" s="22">
        <f t="shared" si="4"/>
        <v>0</v>
      </c>
      <c r="V14" s="23" t="str">
        <f t="shared" si="5"/>
        <v>不合格</v>
      </c>
      <c r="W14" s="24"/>
      <c r="X14" s="24"/>
      <c r="Y14" s="24"/>
    </row>
    <row r="15" spans="1:25" s="25" customFormat="1" ht="30" customHeight="1" x14ac:dyDescent="0.2">
      <c r="A15" s="24">
        <v>12</v>
      </c>
      <c r="B15" s="38" t="s">
        <v>841</v>
      </c>
      <c r="C15" s="38" t="s">
        <v>464</v>
      </c>
      <c r="D15" s="38" t="s">
        <v>73</v>
      </c>
      <c r="E15" s="39">
        <v>49.75</v>
      </c>
      <c r="F15" s="38" t="s">
        <v>860</v>
      </c>
      <c r="G15" s="24">
        <v>0</v>
      </c>
      <c r="H15" s="24">
        <v>0</v>
      </c>
      <c r="I15" s="24">
        <v>0</v>
      </c>
      <c r="J15" s="24"/>
      <c r="K15" s="24">
        <v>800</v>
      </c>
      <c r="L15" s="18">
        <f t="shared" si="0"/>
        <v>0</v>
      </c>
      <c r="M15" s="19" cm="1">
        <f t="array" ref="M15">_xlfn.IFS(L15&gt;=1,30,L15&lt;1,L15*30)</f>
        <v>0</v>
      </c>
      <c r="N15" s="20">
        <f t="shared" si="1"/>
        <v>0</v>
      </c>
      <c r="O15" s="18">
        <f t="shared" si="2"/>
        <v>0</v>
      </c>
      <c r="P15" s="19" cm="1">
        <f t="array" ref="P15">_xlfn.IFS(O15&gt;=1,30,O15&lt;1,O15*30)</f>
        <v>0</v>
      </c>
      <c r="Q15" s="41">
        <f t="shared" si="3"/>
        <v>0</v>
      </c>
      <c r="R15" s="19" cm="1">
        <f t="array" ref="R15">_xlfn.IFS(Q15&gt;=0.15,10,Q15&lt;0.15,Q15/0.15*10)</f>
        <v>0</v>
      </c>
      <c r="S15" s="21"/>
      <c r="T15" s="37"/>
      <c r="U15" s="22">
        <f t="shared" si="4"/>
        <v>0</v>
      </c>
      <c r="V15" s="23" t="str">
        <f t="shared" si="5"/>
        <v>不合格</v>
      </c>
      <c r="W15" s="24"/>
      <c r="X15" s="24"/>
      <c r="Y15" s="24"/>
    </row>
    <row r="16" spans="1:25" s="25" customFormat="1" ht="30" customHeight="1" x14ac:dyDescent="0.2">
      <c r="A16" s="24">
        <v>13</v>
      </c>
      <c r="B16" s="38" t="s">
        <v>841</v>
      </c>
      <c r="C16" s="38" t="s">
        <v>466</v>
      </c>
      <c r="D16" s="38" t="s">
        <v>79</v>
      </c>
      <c r="E16" s="39">
        <v>82.45</v>
      </c>
      <c r="F16" s="38" t="s">
        <v>854</v>
      </c>
      <c r="G16" s="24">
        <v>0</v>
      </c>
      <c r="H16" s="24">
        <v>0</v>
      </c>
      <c r="I16" s="24">
        <v>0</v>
      </c>
      <c r="J16" s="24"/>
      <c r="K16" s="24">
        <v>1400</v>
      </c>
      <c r="L16" s="18">
        <f t="shared" si="0"/>
        <v>0</v>
      </c>
      <c r="M16" s="19" cm="1">
        <f t="array" ref="M16">_xlfn.IFS(L16&gt;=1,30,L16&lt;1,L16*30)</f>
        <v>0</v>
      </c>
      <c r="N16" s="20">
        <f t="shared" si="1"/>
        <v>0</v>
      </c>
      <c r="O16" s="18">
        <f t="shared" si="2"/>
        <v>0</v>
      </c>
      <c r="P16" s="19" cm="1">
        <f t="array" ref="P16">_xlfn.IFS(O16&gt;=1,30,O16&lt;1,O16*30)</f>
        <v>0</v>
      </c>
      <c r="Q16" s="41">
        <f t="shared" si="3"/>
        <v>0</v>
      </c>
      <c r="R16" s="19" cm="1">
        <f t="array" ref="R16">_xlfn.IFS(Q16&gt;=0.15,10,Q16&lt;0.15,Q16/0.15*10)</f>
        <v>0</v>
      </c>
      <c r="S16" s="21"/>
      <c r="T16" s="37"/>
      <c r="U16" s="22">
        <f t="shared" si="4"/>
        <v>0</v>
      </c>
      <c r="V16" s="23" t="str">
        <f t="shared" si="5"/>
        <v>不合格</v>
      </c>
      <c r="W16" s="24"/>
      <c r="X16" s="24"/>
      <c r="Y16" s="24"/>
    </row>
    <row r="17" spans="1:25" ht="30" customHeight="1" x14ac:dyDescent="0.15">
      <c r="A17" s="24">
        <v>14</v>
      </c>
      <c r="B17" s="38" t="s">
        <v>841</v>
      </c>
      <c r="C17" s="38" t="s">
        <v>861</v>
      </c>
      <c r="D17" s="38" t="s">
        <v>862</v>
      </c>
      <c r="E17" s="39">
        <v>64.3</v>
      </c>
      <c r="F17" s="38" t="s">
        <v>863</v>
      </c>
      <c r="G17" s="24">
        <v>0</v>
      </c>
      <c r="H17" s="24">
        <v>0</v>
      </c>
      <c r="I17" s="24">
        <v>0</v>
      </c>
      <c r="J17" s="24"/>
      <c r="K17" s="24">
        <v>800</v>
      </c>
      <c r="L17" s="18">
        <f t="shared" si="0"/>
        <v>0</v>
      </c>
      <c r="M17" s="19" cm="1">
        <f t="array" ref="M17">_xlfn.IFS(L17&gt;=1,30,L17&lt;1,L17*30)</f>
        <v>0</v>
      </c>
      <c r="N17" s="20">
        <f t="shared" si="1"/>
        <v>0</v>
      </c>
      <c r="O17" s="18">
        <f t="shared" si="2"/>
        <v>0</v>
      </c>
      <c r="P17" s="19" cm="1">
        <f t="array" ref="P17">_xlfn.IFS(O17&gt;=1,30,O17&lt;1,O17*30)</f>
        <v>0</v>
      </c>
      <c r="Q17" s="41">
        <f t="shared" si="3"/>
        <v>0</v>
      </c>
      <c r="R17" s="19" cm="1">
        <f t="array" ref="R17">_xlfn.IFS(Q17&gt;=0.15,10,Q17&lt;0.15,Q17/0.15*10)</f>
        <v>0</v>
      </c>
      <c r="S17" s="21"/>
      <c r="T17" s="37"/>
      <c r="U17" s="22">
        <f t="shared" si="4"/>
        <v>0</v>
      </c>
      <c r="V17" s="23" t="str">
        <f t="shared" si="5"/>
        <v>不合格</v>
      </c>
      <c r="W17" s="28"/>
      <c r="X17" s="28"/>
      <c r="Y17" s="28"/>
    </row>
    <row r="18" spans="1:25" ht="30" customHeight="1" x14ac:dyDescent="0.15">
      <c r="A18" s="24">
        <v>15</v>
      </c>
      <c r="B18" s="38" t="s">
        <v>841</v>
      </c>
      <c r="C18" s="38">
        <v>20141791</v>
      </c>
      <c r="D18" s="38" t="s">
        <v>75</v>
      </c>
      <c r="E18" s="39">
        <v>54.59</v>
      </c>
      <c r="F18" s="38" t="s">
        <v>864</v>
      </c>
      <c r="G18" s="24">
        <v>0</v>
      </c>
      <c r="H18" s="24">
        <v>0</v>
      </c>
      <c r="I18" s="24">
        <v>0</v>
      </c>
      <c r="J18" s="24"/>
      <c r="K18" s="24">
        <v>1400</v>
      </c>
      <c r="L18" s="18">
        <f t="shared" si="0"/>
        <v>0</v>
      </c>
      <c r="M18" s="19" cm="1">
        <f t="array" ref="M18">_xlfn.IFS(L18&gt;=1,30,L18&lt;1,L18*30)</f>
        <v>0</v>
      </c>
      <c r="N18" s="20">
        <f t="shared" si="1"/>
        <v>0</v>
      </c>
      <c r="O18" s="18">
        <f t="shared" si="2"/>
        <v>0</v>
      </c>
      <c r="P18" s="19" cm="1">
        <f t="array" ref="P18">_xlfn.IFS(O18&gt;=1,30,O18&lt;1,O18*30)</f>
        <v>0</v>
      </c>
      <c r="Q18" s="41">
        <f t="shared" si="3"/>
        <v>0</v>
      </c>
      <c r="R18" s="19" cm="1">
        <f t="array" ref="R18">_xlfn.IFS(Q18&gt;=0.15,10,Q18&lt;0.15,Q18/0.15*10)</f>
        <v>0</v>
      </c>
      <c r="S18" s="21"/>
      <c r="T18" s="37"/>
      <c r="U18" s="22">
        <f t="shared" si="4"/>
        <v>0</v>
      </c>
      <c r="V18" s="23" t="str">
        <f t="shared" si="5"/>
        <v>不合格</v>
      </c>
      <c r="W18" s="28"/>
      <c r="X18" s="28"/>
      <c r="Y18" s="28"/>
    </row>
    <row r="19" spans="1:25" ht="30" customHeight="1" x14ac:dyDescent="0.15">
      <c r="A19" s="24">
        <v>16</v>
      </c>
      <c r="B19" s="38" t="s">
        <v>841</v>
      </c>
      <c r="C19" s="38">
        <v>20134922</v>
      </c>
      <c r="D19" s="38" t="s">
        <v>865</v>
      </c>
      <c r="E19" s="39">
        <v>80</v>
      </c>
      <c r="F19" s="38" t="s">
        <v>866</v>
      </c>
      <c r="G19" s="24">
        <v>0</v>
      </c>
      <c r="H19" s="24">
        <v>0</v>
      </c>
      <c r="I19" s="24">
        <v>0</v>
      </c>
      <c r="J19" s="24"/>
      <c r="K19" s="24">
        <v>800</v>
      </c>
      <c r="L19" s="18">
        <f t="shared" si="0"/>
        <v>0</v>
      </c>
      <c r="M19" s="19" cm="1">
        <f t="array" ref="M19">_xlfn.IFS(L19&gt;=1,30,L19&lt;1,L19*30)</f>
        <v>0</v>
      </c>
      <c r="N19" s="20">
        <f t="shared" si="1"/>
        <v>0</v>
      </c>
      <c r="O19" s="18">
        <f t="shared" si="2"/>
        <v>0</v>
      </c>
      <c r="P19" s="19" cm="1">
        <f t="array" ref="P19">_xlfn.IFS(O19&gt;=1,30,O19&lt;1,O19*30)</f>
        <v>0</v>
      </c>
      <c r="Q19" s="41">
        <f t="shared" si="3"/>
        <v>0</v>
      </c>
      <c r="R19" s="19" cm="1">
        <f t="array" ref="R19">_xlfn.IFS(Q19&gt;=0.15,10,Q19&lt;0.15,Q19/0.15*10)</f>
        <v>0</v>
      </c>
      <c r="S19" s="21"/>
      <c r="T19" s="37"/>
      <c r="U19" s="22">
        <f t="shared" si="4"/>
        <v>0</v>
      </c>
      <c r="V19" s="23" t="str">
        <f t="shared" si="5"/>
        <v>不合格</v>
      </c>
      <c r="W19" s="28"/>
      <c r="X19" s="28"/>
      <c r="Y19" s="28"/>
    </row>
    <row r="20" spans="1:25" ht="30" customHeight="1" x14ac:dyDescent="0.15">
      <c r="A20" s="24">
        <v>17</v>
      </c>
      <c r="B20" s="38" t="s">
        <v>841</v>
      </c>
      <c r="C20" s="38">
        <v>20131315</v>
      </c>
      <c r="D20" s="38" t="s">
        <v>23</v>
      </c>
      <c r="E20" s="39">
        <v>92</v>
      </c>
      <c r="F20" s="38" t="s">
        <v>863</v>
      </c>
      <c r="G20" s="24">
        <v>0</v>
      </c>
      <c r="H20" s="24">
        <v>0</v>
      </c>
      <c r="I20" s="24">
        <v>0</v>
      </c>
      <c r="J20" s="24"/>
      <c r="K20" s="24">
        <v>1400</v>
      </c>
      <c r="L20" s="18">
        <f t="shared" si="0"/>
        <v>0</v>
      </c>
      <c r="M20" s="19" cm="1">
        <f t="array" ref="M20">_xlfn.IFS(L20&gt;=1,30,L20&lt;1,L20*30)</f>
        <v>0</v>
      </c>
      <c r="N20" s="20">
        <f t="shared" si="1"/>
        <v>0</v>
      </c>
      <c r="O20" s="18">
        <f t="shared" si="2"/>
        <v>0</v>
      </c>
      <c r="P20" s="19" cm="1">
        <f t="array" ref="P20">_xlfn.IFS(O20&gt;=1,30,O20&lt;1,O20*30)</f>
        <v>0</v>
      </c>
      <c r="Q20" s="41">
        <f t="shared" si="3"/>
        <v>0</v>
      </c>
      <c r="R20" s="19" cm="1">
        <f t="array" ref="R20">_xlfn.IFS(Q20&gt;=0.15,10,Q20&lt;0.15,Q20/0.15*10)</f>
        <v>0</v>
      </c>
      <c r="S20" s="21"/>
      <c r="T20" s="37"/>
      <c r="U20" s="22">
        <f t="shared" si="4"/>
        <v>0</v>
      </c>
      <c r="V20" s="23" t="str">
        <f t="shared" si="5"/>
        <v>不合格</v>
      </c>
      <c r="W20" s="28"/>
      <c r="X20" s="28"/>
      <c r="Y20" s="28"/>
    </row>
    <row r="21" spans="1:25" ht="30" customHeight="1" x14ac:dyDescent="0.15">
      <c r="A21" s="24">
        <v>18</v>
      </c>
      <c r="B21" s="38" t="s">
        <v>841</v>
      </c>
      <c r="C21" s="38">
        <v>20125363</v>
      </c>
      <c r="D21" s="38" t="s">
        <v>74</v>
      </c>
      <c r="E21" s="39">
        <v>50</v>
      </c>
      <c r="F21" s="38" t="s">
        <v>867</v>
      </c>
      <c r="G21" s="24">
        <v>0</v>
      </c>
      <c r="H21" s="24">
        <v>0</v>
      </c>
      <c r="I21" s="24">
        <v>0</v>
      </c>
      <c r="J21" s="24"/>
      <c r="K21" s="24">
        <v>800</v>
      </c>
      <c r="L21" s="18">
        <f t="shared" ref="L21:L84" si="6">G21/K21</f>
        <v>0</v>
      </c>
      <c r="M21" s="19" cm="1">
        <f t="array" ref="M21">_xlfn.IFS(L21&gt;=1,30,L21&lt;1,L21*30)</f>
        <v>0</v>
      </c>
      <c r="N21" s="20">
        <f t="shared" ref="N21:N84" si="7">I21/E21/10000</f>
        <v>0</v>
      </c>
      <c r="O21" s="18">
        <f t="shared" si="2"/>
        <v>0</v>
      </c>
      <c r="P21" s="19" cm="1">
        <f t="array" ref="P21">_xlfn.IFS(O21&gt;=1,30,O21&lt;1,O21*30)</f>
        <v>0</v>
      </c>
      <c r="Q21" s="41">
        <f t="shared" ref="Q21:Q84" si="8">IF(G21=0,0,J21/G21)</f>
        <v>0</v>
      </c>
      <c r="R21" s="19" cm="1">
        <f t="array" ref="R21">_xlfn.IFS(Q21&gt;=0.15,10,Q21&lt;0.15,Q21/0.15*10)</f>
        <v>0</v>
      </c>
      <c r="S21" s="21"/>
      <c r="T21" s="37"/>
      <c r="U21" s="22">
        <f t="shared" ref="U21:U84" si="9">M21+P21+R21+T21</f>
        <v>0</v>
      </c>
      <c r="V21" s="23" t="str">
        <f t="shared" si="5"/>
        <v>不合格</v>
      </c>
      <c r="W21" s="28"/>
      <c r="X21" s="28"/>
      <c r="Y21" s="28"/>
    </row>
    <row r="22" spans="1:25" ht="30" customHeight="1" x14ac:dyDescent="0.15">
      <c r="A22" s="24">
        <v>19</v>
      </c>
      <c r="B22" s="38" t="s">
        <v>841</v>
      </c>
      <c r="C22" s="38">
        <v>20154155</v>
      </c>
      <c r="D22" s="38" t="s">
        <v>868</v>
      </c>
      <c r="E22" s="39">
        <v>62</v>
      </c>
      <c r="F22" s="38" t="s">
        <v>869</v>
      </c>
      <c r="G22" s="24">
        <v>0</v>
      </c>
      <c r="H22" s="24">
        <v>0</v>
      </c>
      <c r="I22" s="24">
        <v>0</v>
      </c>
      <c r="J22" s="24"/>
      <c r="K22" s="24">
        <v>1400</v>
      </c>
      <c r="L22" s="18">
        <f t="shared" si="6"/>
        <v>0</v>
      </c>
      <c r="M22" s="19" cm="1">
        <f t="array" ref="M22">_xlfn.IFS(L22&gt;=1,30,L22&lt;1,L22*30)</f>
        <v>0</v>
      </c>
      <c r="N22" s="20">
        <f t="shared" si="7"/>
        <v>0</v>
      </c>
      <c r="O22" s="18">
        <f t="shared" si="2"/>
        <v>0</v>
      </c>
      <c r="P22" s="19" cm="1">
        <f t="array" ref="P22">_xlfn.IFS(O22&gt;=1,30,O22&lt;1,O22*30)</f>
        <v>0</v>
      </c>
      <c r="Q22" s="41">
        <f t="shared" si="8"/>
        <v>0</v>
      </c>
      <c r="R22" s="19" cm="1">
        <f t="array" ref="R22">_xlfn.IFS(Q22&gt;=0.15,10,Q22&lt;0.15,Q22/0.15*10)</f>
        <v>0</v>
      </c>
      <c r="S22" s="21"/>
      <c r="T22" s="37"/>
      <c r="U22" s="22">
        <f t="shared" si="9"/>
        <v>0</v>
      </c>
      <c r="V22" s="23" t="str">
        <f t="shared" si="5"/>
        <v>不合格</v>
      </c>
      <c r="W22" s="28"/>
      <c r="X22" s="28"/>
      <c r="Y22" s="28"/>
    </row>
    <row r="23" spans="1:25" ht="30" customHeight="1" x14ac:dyDescent="0.15">
      <c r="A23" s="24">
        <v>20</v>
      </c>
      <c r="B23" s="38" t="s">
        <v>841</v>
      </c>
      <c r="C23" s="38" t="s">
        <v>870</v>
      </c>
      <c r="D23" s="38" t="s">
        <v>871</v>
      </c>
      <c r="E23" s="39">
        <v>79.8</v>
      </c>
      <c r="F23" s="38" t="s">
        <v>872</v>
      </c>
      <c r="G23" s="40"/>
      <c r="H23" s="24"/>
      <c r="I23" s="24"/>
      <c r="J23" s="24"/>
      <c r="K23" s="24">
        <v>800</v>
      </c>
      <c r="L23" s="18">
        <f t="shared" si="6"/>
        <v>0</v>
      </c>
      <c r="M23" s="19" cm="1">
        <f t="array" ref="M23">_xlfn.IFS(L23&gt;=1,30,L23&lt;1,L23*30)</f>
        <v>0</v>
      </c>
      <c r="N23" s="20">
        <f t="shared" si="7"/>
        <v>0</v>
      </c>
      <c r="O23" s="18">
        <f t="shared" si="2"/>
        <v>0</v>
      </c>
      <c r="P23" s="19" cm="1">
        <f t="array" ref="P23">_xlfn.IFS(O23&gt;=1,30,O23&lt;1,O23*30)</f>
        <v>0</v>
      </c>
      <c r="Q23" s="41">
        <f t="shared" si="8"/>
        <v>0</v>
      </c>
      <c r="R23" s="19" cm="1">
        <f t="array" ref="R23">_xlfn.IFS(Q23&gt;=0.15,10,Q23&lt;0.15,Q23/0.15*10)</f>
        <v>0</v>
      </c>
      <c r="S23" s="21"/>
      <c r="T23" s="37"/>
      <c r="U23" s="22">
        <f t="shared" si="9"/>
        <v>0</v>
      </c>
      <c r="V23" s="23" t="str">
        <f t="shared" si="5"/>
        <v>不合格</v>
      </c>
      <c r="W23" s="28"/>
      <c r="X23" s="28"/>
      <c r="Y23" s="28"/>
    </row>
    <row r="24" spans="1:25" ht="30" customHeight="1" x14ac:dyDescent="0.15">
      <c r="A24" s="24">
        <v>21</v>
      </c>
      <c r="B24" s="38" t="s">
        <v>873</v>
      </c>
      <c r="C24" s="38" t="s">
        <v>874</v>
      </c>
      <c r="D24" s="38" t="s">
        <v>875</v>
      </c>
      <c r="E24" s="39">
        <v>259.68079999999998</v>
      </c>
      <c r="F24" s="38" t="s">
        <v>876</v>
      </c>
      <c r="G24" s="24">
        <v>0</v>
      </c>
      <c r="H24" s="24">
        <v>0</v>
      </c>
      <c r="I24" s="24">
        <v>0</v>
      </c>
      <c r="J24" s="24"/>
      <c r="K24" s="24">
        <v>800</v>
      </c>
      <c r="L24" s="18">
        <f t="shared" si="6"/>
        <v>0</v>
      </c>
      <c r="M24" s="19" cm="1">
        <f t="array" ref="M24">_xlfn.IFS(L24&gt;=1,30,L24&lt;1,L24*30)</f>
        <v>0</v>
      </c>
      <c r="N24" s="20">
        <f t="shared" si="7"/>
        <v>0</v>
      </c>
      <c r="O24" s="18">
        <f t="shared" si="2"/>
        <v>0</v>
      </c>
      <c r="P24" s="19" cm="1">
        <f t="array" ref="P24">_xlfn.IFS(O24&gt;=1,30,O24&lt;1,O24*30)</f>
        <v>0</v>
      </c>
      <c r="Q24" s="41">
        <f t="shared" si="8"/>
        <v>0</v>
      </c>
      <c r="R24" s="19" cm="1">
        <f t="array" ref="R24">_xlfn.IFS(Q24&gt;=0.15,10,Q24&lt;0.15,Q24/0.15*10)</f>
        <v>0</v>
      </c>
      <c r="S24" s="21"/>
      <c r="T24" s="37"/>
      <c r="U24" s="22">
        <f t="shared" si="9"/>
        <v>0</v>
      </c>
      <c r="V24" s="23" t="str">
        <f t="shared" si="5"/>
        <v>不合格</v>
      </c>
      <c r="W24" s="28"/>
      <c r="X24" s="28"/>
      <c r="Y24" s="28"/>
    </row>
    <row r="25" spans="1:25" ht="30" customHeight="1" x14ac:dyDescent="0.15">
      <c r="A25" s="24">
        <v>22</v>
      </c>
      <c r="B25" s="38" t="s">
        <v>873</v>
      </c>
      <c r="C25" s="38" t="s">
        <v>474</v>
      </c>
      <c r="D25" s="38" t="s">
        <v>91</v>
      </c>
      <c r="E25" s="39">
        <v>117.6018</v>
      </c>
      <c r="F25" s="38" t="s">
        <v>877</v>
      </c>
      <c r="G25" s="24">
        <v>0</v>
      </c>
      <c r="H25" s="24">
        <v>0</v>
      </c>
      <c r="I25" s="24">
        <v>0</v>
      </c>
      <c r="J25" s="24"/>
      <c r="K25" s="24">
        <v>1400</v>
      </c>
      <c r="L25" s="18">
        <f t="shared" si="6"/>
        <v>0</v>
      </c>
      <c r="M25" s="19" cm="1">
        <f t="array" ref="M25">_xlfn.IFS(L25&gt;=1,30,L25&lt;1,L25*30)</f>
        <v>0</v>
      </c>
      <c r="N25" s="20">
        <f t="shared" si="7"/>
        <v>0</v>
      </c>
      <c r="O25" s="18">
        <f t="shared" si="2"/>
        <v>0</v>
      </c>
      <c r="P25" s="19" cm="1">
        <f t="array" ref="P25">_xlfn.IFS(O25&gt;=1,30,O25&lt;1,O25*30)</f>
        <v>0</v>
      </c>
      <c r="Q25" s="41">
        <f t="shared" si="8"/>
        <v>0</v>
      </c>
      <c r="R25" s="19" cm="1">
        <f t="array" ref="R25">_xlfn.IFS(Q25&gt;=0.15,10,Q25&lt;0.15,Q25/0.15*10)</f>
        <v>0</v>
      </c>
      <c r="S25" s="21"/>
      <c r="T25" s="37"/>
      <c r="U25" s="22">
        <f t="shared" si="9"/>
        <v>0</v>
      </c>
      <c r="V25" s="23" t="str">
        <f t="shared" si="5"/>
        <v>不合格</v>
      </c>
      <c r="W25" s="28"/>
      <c r="X25" s="28"/>
      <c r="Y25" s="28"/>
    </row>
    <row r="26" spans="1:25" ht="30" customHeight="1" x14ac:dyDescent="0.15">
      <c r="A26" s="24">
        <v>23</v>
      </c>
      <c r="B26" s="38" t="s">
        <v>873</v>
      </c>
      <c r="C26" s="38">
        <v>20134693</v>
      </c>
      <c r="D26" s="38" t="s">
        <v>397</v>
      </c>
      <c r="E26" s="39">
        <v>41.3</v>
      </c>
      <c r="F26" s="38" t="s">
        <v>878</v>
      </c>
      <c r="G26" s="24">
        <v>0</v>
      </c>
      <c r="H26" s="24">
        <v>0</v>
      </c>
      <c r="I26" s="24">
        <v>0</v>
      </c>
      <c r="J26" s="24"/>
      <c r="K26" s="24">
        <v>1400</v>
      </c>
      <c r="L26" s="18">
        <f t="shared" si="6"/>
        <v>0</v>
      </c>
      <c r="M26" s="19" cm="1">
        <f t="array" ref="M26">_xlfn.IFS(L26&gt;=1,30,L26&lt;1,L26*30)</f>
        <v>0</v>
      </c>
      <c r="N26" s="20">
        <f t="shared" si="7"/>
        <v>0</v>
      </c>
      <c r="O26" s="18">
        <f t="shared" si="2"/>
        <v>0</v>
      </c>
      <c r="P26" s="19" cm="1">
        <f t="array" ref="P26">_xlfn.IFS(O26&gt;=1,30,O26&lt;1,O26*30)</f>
        <v>0</v>
      </c>
      <c r="Q26" s="41">
        <f t="shared" si="8"/>
        <v>0</v>
      </c>
      <c r="R26" s="19" cm="1">
        <f t="array" ref="R26">_xlfn.IFS(Q26&gt;=0.15,10,Q26&lt;0.15,Q26/0.15*10)</f>
        <v>0</v>
      </c>
      <c r="S26" s="21"/>
      <c r="T26" s="37"/>
      <c r="U26" s="22">
        <f t="shared" si="9"/>
        <v>0</v>
      </c>
      <c r="V26" s="23" t="str">
        <f t="shared" si="5"/>
        <v>不合格</v>
      </c>
      <c r="W26" s="28"/>
      <c r="X26" s="28"/>
      <c r="Y26" s="28"/>
    </row>
    <row r="27" spans="1:25" ht="30" customHeight="1" x14ac:dyDescent="0.15">
      <c r="A27" s="24">
        <v>24</v>
      </c>
      <c r="B27" s="38" t="s">
        <v>873</v>
      </c>
      <c r="C27" s="38">
        <v>20102686</v>
      </c>
      <c r="D27" s="38" t="s">
        <v>87</v>
      </c>
      <c r="E27" s="39">
        <v>64</v>
      </c>
      <c r="F27" s="38" t="s">
        <v>877</v>
      </c>
      <c r="G27" s="24">
        <v>0</v>
      </c>
      <c r="H27" s="24">
        <v>0</v>
      </c>
      <c r="I27" s="24">
        <v>0</v>
      </c>
      <c r="J27" s="24"/>
      <c r="K27" s="24">
        <v>1400</v>
      </c>
      <c r="L27" s="18">
        <f t="shared" si="6"/>
        <v>0</v>
      </c>
      <c r="M27" s="19" cm="1">
        <f t="array" ref="M27">_xlfn.IFS(L27&gt;=1,30,L27&lt;1,L27*30)</f>
        <v>0</v>
      </c>
      <c r="N27" s="20">
        <f t="shared" si="7"/>
        <v>0</v>
      </c>
      <c r="O27" s="18">
        <f t="shared" si="2"/>
        <v>0</v>
      </c>
      <c r="P27" s="19" cm="1">
        <f t="array" ref="P27">_xlfn.IFS(O27&gt;=1,30,O27&lt;1,O27*30)</f>
        <v>0</v>
      </c>
      <c r="Q27" s="41">
        <f t="shared" si="8"/>
        <v>0</v>
      </c>
      <c r="R27" s="19" cm="1">
        <f t="array" ref="R27">_xlfn.IFS(Q27&gt;=0.15,10,Q27&lt;0.15,Q27/0.15*10)</f>
        <v>0</v>
      </c>
      <c r="S27" s="21"/>
      <c r="T27" s="37"/>
      <c r="U27" s="22">
        <f t="shared" si="9"/>
        <v>0</v>
      </c>
      <c r="V27" s="23" t="str">
        <f t="shared" si="5"/>
        <v>不合格</v>
      </c>
      <c r="W27" s="28"/>
      <c r="X27" s="28"/>
      <c r="Y27" s="28"/>
    </row>
    <row r="28" spans="1:25" ht="30" customHeight="1" x14ac:dyDescent="0.15">
      <c r="A28" s="24">
        <v>25</v>
      </c>
      <c r="B28" s="38" t="s">
        <v>873</v>
      </c>
      <c r="C28" s="38">
        <v>20066715</v>
      </c>
      <c r="D28" s="38" t="s">
        <v>84</v>
      </c>
      <c r="E28" s="39">
        <v>43</v>
      </c>
      <c r="F28" s="38" t="s">
        <v>879</v>
      </c>
      <c r="G28" s="24">
        <v>0</v>
      </c>
      <c r="H28" s="24">
        <v>0</v>
      </c>
      <c r="I28" s="24">
        <v>0</v>
      </c>
      <c r="J28" s="24"/>
      <c r="K28" s="24">
        <v>1400</v>
      </c>
      <c r="L28" s="18">
        <f t="shared" si="6"/>
        <v>0</v>
      </c>
      <c r="M28" s="19" cm="1">
        <f t="array" ref="M28">_xlfn.IFS(L28&gt;=1,30,L28&lt;1,L28*30)</f>
        <v>0</v>
      </c>
      <c r="N28" s="20">
        <f t="shared" si="7"/>
        <v>0</v>
      </c>
      <c r="O28" s="18">
        <f t="shared" si="2"/>
        <v>0</v>
      </c>
      <c r="P28" s="19" cm="1">
        <f t="array" ref="P28">_xlfn.IFS(O28&gt;=1,30,O28&lt;1,O28*30)</f>
        <v>0</v>
      </c>
      <c r="Q28" s="41">
        <f t="shared" si="8"/>
        <v>0</v>
      </c>
      <c r="R28" s="19" cm="1">
        <f t="array" ref="R28">_xlfn.IFS(Q28&gt;=0.15,10,Q28&lt;0.15,Q28/0.15*10)</f>
        <v>0</v>
      </c>
      <c r="S28" s="21"/>
      <c r="T28" s="37"/>
      <c r="U28" s="22">
        <f t="shared" si="9"/>
        <v>0</v>
      </c>
      <c r="V28" s="23" t="str">
        <f t="shared" si="5"/>
        <v>不合格</v>
      </c>
      <c r="W28" s="28"/>
      <c r="X28" s="28"/>
      <c r="Y28" s="28"/>
    </row>
    <row r="29" spans="1:25" ht="30" customHeight="1" x14ac:dyDescent="0.15">
      <c r="A29" s="24">
        <v>26</v>
      </c>
      <c r="B29" s="38" t="s">
        <v>873</v>
      </c>
      <c r="C29" s="38" t="s">
        <v>473</v>
      </c>
      <c r="D29" s="38" t="s">
        <v>90</v>
      </c>
      <c r="E29" s="39">
        <v>95.97</v>
      </c>
      <c r="F29" s="38" t="s">
        <v>879</v>
      </c>
      <c r="G29" s="24">
        <v>0</v>
      </c>
      <c r="H29" s="24">
        <v>0</v>
      </c>
      <c r="I29" s="24">
        <v>0</v>
      </c>
      <c r="J29" s="24"/>
      <c r="K29" s="24">
        <v>1400</v>
      </c>
      <c r="L29" s="18">
        <f t="shared" si="6"/>
        <v>0</v>
      </c>
      <c r="M29" s="19" cm="1">
        <f t="array" ref="M29">_xlfn.IFS(L29&gt;=1,30,L29&lt;1,L29*30)</f>
        <v>0</v>
      </c>
      <c r="N29" s="20">
        <f t="shared" si="7"/>
        <v>0</v>
      </c>
      <c r="O29" s="18">
        <f t="shared" si="2"/>
        <v>0</v>
      </c>
      <c r="P29" s="19" cm="1">
        <f t="array" ref="P29">_xlfn.IFS(O29&gt;=1,30,O29&lt;1,O29*30)</f>
        <v>0</v>
      </c>
      <c r="Q29" s="41">
        <f t="shared" si="8"/>
        <v>0</v>
      </c>
      <c r="R29" s="19" cm="1">
        <f t="array" ref="R29">_xlfn.IFS(Q29&gt;=0.15,10,Q29&lt;0.15,Q29/0.15*10)</f>
        <v>0</v>
      </c>
      <c r="S29" s="21"/>
      <c r="T29" s="37"/>
      <c r="U29" s="22">
        <f t="shared" si="9"/>
        <v>0</v>
      </c>
      <c r="V29" s="23" t="str">
        <f t="shared" si="5"/>
        <v>不合格</v>
      </c>
      <c r="W29" s="28"/>
      <c r="X29" s="28"/>
      <c r="Y29" s="28"/>
    </row>
    <row r="30" spans="1:25" ht="30" customHeight="1" x14ac:dyDescent="0.15">
      <c r="A30" s="24">
        <v>27</v>
      </c>
      <c r="B30" s="38" t="s">
        <v>873</v>
      </c>
      <c r="C30" s="38" t="s">
        <v>468</v>
      </c>
      <c r="D30" s="38" t="s">
        <v>82</v>
      </c>
      <c r="E30" s="39">
        <v>41.966000000000001</v>
      </c>
      <c r="F30" s="38" t="s">
        <v>876</v>
      </c>
      <c r="G30" s="24">
        <v>0</v>
      </c>
      <c r="H30" s="24">
        <v>0</v>
      </c>
      <c r="I30" s="24">
        <v>0</v>
      </c>
      <c r="J30" s="24"/>
      <c r="K30" s="24">
        <v>1400</v>
      </c>
      <c r="L30" s="18">
        <f t="shared" si="6"/>
        <v>0</v>
      </c>
      <c r="M30" s="19" cm="1">
        <f t="array" ref="M30">_xlfn.IFS(L30&gt;=1,30,L30&lt;1,L30*30)</f>
        <v>0</v>
      </c>
      <c r="N30" s="20">
        <f t="shared" si="7"/>
        <v>0</v>
      </c>
      <c r="O30" s="18">
        <f t="shared" si="2"/>
        <v>0</v>
      </c>
      <c r="P30" s="19" cm="1">
        <f t="array" ref="P30">_xlfn.IFS(O30&gt;=1,30,O30&lt;1,O30*30)</f>
        <v>0</v>
      </c>
      <c r="Q30" s="41">
        <f t="shared" si="8"/>
        <v>0</v>
      </c>
      <c r="R30" s="19" cm="1">
        <f t="array" ref="R30">_xlfn.IFS(Q30&gt;=0.15,10,Q30&lt;0.15,Q30/0.15*10)</f>
        <v>0</v>
      </c>
      <c r="S30" s="21"/>
      <c r="T30" s="37"/>
      <c r="U30" s="22">
        <f t="shared" si="9"/>
        <v>0</v>
      </c>
      <c r="V30" s="23" t="str">
        <f t="shared" si="5"/>
        <v>不合格</v>
      </c>
      <c r="W30" s="28"/>
      <c r="X30" s="28"/>
      <c r="Y30" s="28"/>
    </row>
    <row r="31" spans="1:25" ht="30" customHeight="1" x14ac:dyDescent="0.15">
      <c r="A31" s="24">
        <v>28</v>
      </c>
      <c r="B31" s="38" t="s">
        <v>873</v>
      </c>
      <c r="C31" s="38" t="s">
        <v>472</v>
      </c>
      <c r="D31" s="38" t="s">
        <v>89</v>
      </c>
      <c r="E31" s="39">
        <v>95.8</v>
      </c>
      <c r="F31" s="38" t="s">
        <v>880</v>
      </c>
      <c r="G31" s="24">
        <v>0</v>
      </c>
      <c r="H31" s="24">
        <v>0</v>
      </c>
      <c r="I31" s="24">
        <v>0</v>
      </c>
      <c r="J31" s="24"/>
      <c r="K31" s="24">
        <v>1400</v>
      </c>
      <c r="L31" s="18">
        <f t="shared" si="6"/>
        <v>0</v>
      </c>
      <c r="M31" s="19" cm="1">
        <f t="array" ref="M31">_xlfn.IFS(L31&gt;=1,30,L31&lt;1,L31*30)</f>
        <v>0</v>
      </c>
      <c r="N31" s="20">
        <f t="shared" si="7"/>
        <v>0</v>
      </c>
      <c r="O31" s="18">
        <f t="shared" si="2"/>
        <v>0</v>
      </c>
      <c r="P31" s="19" cm="1">
        <f t="array" ref="P31">_xlfn.IFS(O31&gt;=1,30,O31&lt;1,O31*30)</f>
        <v>0</v>
      </c>
      <c r="Q31" s="41">
        <f t="shared" si="8"/>
        <v>0</v>
      </c>
      <c r="R31" s="19" cm="1">
        <f t="array" ref="R31">_xlfn.IFS(Q31&gt;=0.15,10,Q31&lt;0.15,Q31/0.15*10)</f>
        <v>0</v>
      </c>
      <c r="S31" s="21"/>
      <c r="T31" s="37"/>
      <c r="U31" s="22">
        <f t="shared" si="9"/>
        <v>0</v>
      </c>
      <c r="V31" s="23" t="str">
        <f t="shared" si="5"/>
        <v>不合格</v>
      </c>
      <c r="W31" s="28"/>
      <c r="X31" s="28"/>
      <c r="Y31" s="28"/>
    </row>
    <row r="32" spans="1:25" ht="30" customHeight="1" x14ac:dyDescent="0.15">
      <c r="A32" s="24">
        <v>29</v>
      </c>
      <c r="B32" s="38" t="s">
        <v>873</v>
      </c>
      <c r="C32" s="38">
        <v>20120775</v>
      </c>
      <c r="D32" s="38" t="s">
        <v>13</v>
      </c>
      <c r="E32" s="39">
        <v>53</v>
      </c>
      <c r="F32" s="38" t="s">
        <v>881</v>
      </c>
      <c r="G32" s="24">
        <v>4.6500000000000004</v>
      </c>
      <c r="H32" s="24">
        <v>0</v>
      </c>
      <c r="I32" s="24">
        <v>93</v>
      </c>
      <c r="J32" s="24"/>
      <c r="K32" s="24">
        <v>1400</v>
      </c>
      <c r="L32" s="18">
        <f t="shared" si="6"/>
        <v>3.3214285714285715E-3</v>
      </c>
      <c r="M32" s="19" cm="1">
        <f t="array" ref="M32">_xlfn.IFS(L32&gt;=1,30,L32&lt;1,L32*30)</f>
        <v>9.9642857142857144E-2</v>
      </c>
      <c r="N32" s="20">
        <f t="shared" si="7"/>
        <v>1.7547169811320756E-4</v>
      </c>
      <c r="O32" s="18">
        <f t="shared" si="2"/>
        <v>2.658662092624357E-2</v>
      </c>
      <c r="P32" s="19" cm="1">
        <f t="array" ref="P32">_xlfn.IFS(O32&gt;=1,30,O32&lt;1,O32*30)</f>
        <v>0.79759862778730706</v>
      </c>
      <c r="Q32" s="41">
        <f t="shared" si="8"/>
        <v>0</v>
      </c>
      <c r="R32" s="19" cm="1">
        <f t="array" ref="R32">_xlfn.IFS(Q32&gt;=0.15,10,Q32&lt;0.15,Q32/0.15*10)</f>
        <v>0</v>
      </c>
      <c r="S32" s="21"/>
      <c r="T32" s="37"/>
      <c r="U32" s="22">
        <f t="shared" si="9"/>
        <v>0.8972414849301642</v>
      </c>
      <c r="V32" s="23" t="str">
        <f t="shared" si="5"/>
        <v>不合格</v>
      </c>
      <c r="W32" s="28"/>
      <c r="X32" s="28"/>
      <c r="Y32" s="28"/>
    </row>
    <row r="33" spans="1:25" ht="30" customHeight="1" x14ac:dyDescent="0.15">
      <c r="A33" s="24">
        <v>30</v>
      </c>
      <c r="B33" s="38" t="s">
        <v>873</v>
      </c>
      <c r="C33" s="38" t="s">
        <v>471</v>
      </c>
      <c r="D33" s="38" t="s">
        <v>88</v>
      </c>
      <c r="E33" s="39">
        <v>79.900000000000006</v>
      </c>
      <c r="F33" s="38" t="s">
        <v>882</v>
      </c>
      <c r="G33" s="24">
        <v>14.41</v>
      </c>
      <c r="H33" s="24">
        <v>2</v>
      </c>
      <c r="I33" s="24">
        <v>1538.5</v>
      </c>
      <c r="J33" s="24"/>
      <c r="K33" s="24">
        <v>1400</v>
      </c>
      <c r="L33" s="18">
        <f t="shared" si="6"/>
        <v>1.0292857142857144E-2</v>
      </c>
      <c r="M33" s="19" cm="1">
        <f t="array" ref="M33">_xlfn.IFS(L33&gt;=1,30,L33&lt;1,L33*30)</f>
        <v>0.30878571428571433</v>
      </c>
      <c r="N33" s="20">
        <f t="shared" si="7"/>
        <v>1.9255319148936171E-3</v>
      </c>
      <c r="O33" s="18">
        <f t="shared" si="2"/>
        <v>0.29174725983236621</v>
      </c>
      <c r="P33" s="19" cm="1">
        <f t="array" ref="P33">_xlfn.IFS(O33&gt;=1,30,O33&lt;1,O33*30)</f>
        <v>8.7524177949709863</v>
      </c>
      <c r="Q33" s="41">
        <f t="shared" si="8"/>
        <v>0</v>
      </c>
      <c r="R33" s="19" cm="1">
        <f t="array" ref="R33">_xlfn.IFS(Q33&gt;=0.15,10,Q33&lt;0.15,Q33/0.15*10)</f>
        <v>0</v>
      </c>
      <c r="S33" s="21"/>
      <c r="T33" s="37"/>
      <c r="U33" s="22">
        <f t="shared" si="9"/>
        <v>9.0612035092566998</v>
      </c>
      <c r="V33" s="23" t="str">
        <f t="shared" si="5"/>
        <v>不合格</v>
      </c>
      <c r="W33" s="28"/>
      <c r="X33" s="28"/>
      <c r="Y33" s="28"/>
    </row>
    <row r="34" spans="1:25" ht="30" customHeight="1" x14ac:dyDescent="0.15">
      <c r="A34" s="24">
        <v>31</v>
      </c>
      <c r="B34" s="38" t="s">
        <v>873</v>
      </c>
      <c r="C34" s="38">
        <v>20134989</v>
      </c>
      <c r="D34" s="38" t="s">
        <v>81</v>
      </c>
      <c r="E34" s="39">
        <v>41.96</v>
      </c>
      <c r="F34" s="38" t="s">
        <v>883</v>
      </c>
      <c r="G34" s="24">
        <v>36.6</v>
      </c>
      <c r="H34" s="24">
        <v>0</v>
      </c>
      <c r="I34" s="24">
        <v>365.8</v>
      </c>
      <c r="J34" s="24"/>
      <c r="K34" s="24">
        <v>1400</v>
      </c>
      <c r="L34" s="18">
        <f t="shared" si="6"/>
        <v>2.6142857142857145E-2</v>
      </c>
      <c r="M34" s="19" cm="1">
        <f t="array" ref="M34">_xlfn.IFS(L34&gt;=1,30,L34&lt;1,L34*30)</f>
        <v>0.78428571428571436</v>
      </c>
      <c r="N34" s="20">
        <f t="shared" si="7"/>
        <v>8.7178265014299324E-4</v>
      </c>
      <c r="O34" s="18">
        <f t="shared" si="2"/>
        <v>0.13208828032469594</v>
      </c>
      <c r="P34" s="19" cm="1">
        <f t="array" ref="P34">_xlfn.IFS(O34&gt;=1,30,O34&lt;1,O34*30)</f>
        <v>3.9626484097408783</v>
      </c>
      <c r="Q34" s="41">
        <f t="shared" si="8"/>
        <v>0</v>
      </c>
      <c r="R34" s="19" cm="1">
        <f t="array" ref="R34">_xlfn.IFS(Q34&gt;=0.15,10,Q34&lt;0.15,Q34/0.15*10)</f>
        <v>0</v>
      </c>
      <c r="S34" s="21"/>
      <c r="T34" s="37"/>
      <c r="U34" s="22">
        <f t="shared" si="9"/>
        <v>4.746934124026593</v>
      </c>
      <c r="V34" s="23" t="str">
        <f t="shared" si="5"/>
        <v>不合格</v>
      </c>
      <c r="W34" s="28"/>
      <c r="X34" s="28"/>
      <c r="Y34" s="28"/>
    </row>
    <row r="35" spans="1:25" ht="30" customHeight="1" x14ac:dyDescent="0.15">
      <c r="A35" s="24">
        <v>32</v>
      </c>
      <c r="B35" s="38" t="s">
        <v>873</v>
      </c>
      <c r="C35" s="38" t="s">
        <v>476</v>
      </c>
      <c r="D35" s="38" t="s">
        <v>93</v>
      </c>
      <c r="E35" s="39">
        <v>198.94</v>
      </c>
      <c r="F35" s="38" t="s">
        <v>884</v>
      </c>
      <c r="G35" s="24">
        <v>67.819999999999993</v>
      </c>
      <c r="H35" s="24">
        <v>6</v>
      </c>
      <c r="I35" s="24">
        <v>6089</v>
      </c>
      <c r="J35" s="24"/>
      <c r="K35" s="24">
        <v>1400</v>
      </c>
      <c r="L35" s="18">
        <f t="shared" si="6"/>
        <v>4.8442857142857135E-2</v>
      </c>
      <c r="M35" s="19" cm="1">
        <f t="array" ref="M35">_xlfn.IFS(L35&gt;=1,30,L35&lt;1,L35*30)</f>
        <v>1.4532857142857141</v>
      </c>
      <c r="N35" s="20">
        <f t="shared" si="7"/>
        <v>3.0607218256760832E-3</v>
      </c>
      <c r="O35" s="18">
        <f t="shared" si="2"/>
        <v>0.46374573116304291</v>
      </c>
      <c r="P35" s="19" cm="1">
        <f t="array" ref="P35">_xlfn.IFS(O35&gt;=1,30,O35&lt;1,O35*30)</f>
        <v>13.912371934891286</v>
      </c>
      <c r="Q35" s="41">
        <f t="shared" si="8"/>
        <v>0</v>
      </c>
      <c r="R35" s="19" cm="1">
        <f t="array" ref="R35">_xlfn.IFS(Q35&gt;=0.15,10,Q35&lt;0.15,Q35/0.15*10)</f>
        <v>0</v>
      </c>
      <c r="S35" s="21"/>
      <c r="T35" s="37"/>
      <c r="U35" s="22">
        <f t="shared" si="9"/>
        <v>15.365657649177001</v>
      </c>
      <c r="V35" s="23" t="str">
        <f t="shared" si="5"/>
        <v>不合格</v>
      </c>
      <c r="W35" s="28"/>
      <c r="X35" s="28"/>
      <c r="Y35" s="28"/>
    </row>
    <row r="36" spans="1:25" ht="30" customHeight="1" x14ac:dyDescent="0.15">
      <c r="A36" s="24">
        <v>33</v>
      </c>
      <c r="B36" s="38" t="s">
        <v>873</v>
      </c>
      <c r="C36" s="38" t="s">
        <v>469</v>
      </c>
      <c r="D36" s="38" t="s">
        <v>83</v>
      </c>
      <c r="E36" s="39">
        <v>41.9998</v>
      </c>
      <c r="F36" s="38" t="s">
        <v>884</v>
      </c>
      <c r="G36" s="24">
        <v>221.31</v>
      </c>
      <c r="H36" s="24">
        <v>121</v>
      </c>
      <c r="I36" s="24">
        <v>4426.6000000000004</v>
      </c>
      <c r="J36" s="24"/>
      <c r="K36" s="24">
        <v>1400</v>
      </c>
      <c r="L36" s="18">
        <f t="shared" si="6"/>
        <v>0.15807857142857143</v>
      </c>
      <c r="M36" s="19" cm="1">
        <f t="array" ref="M36">_xlfn.IFS(L36&gt;=1,30,L36&lt;1,L36*30)</f>
        <v>4.7423571428571432</v>
      </c>
      <c r="N36" s="20">
        <f t="shared" si="7"/>
        <v>1.0539573997971419E-2</v>
      </c>
      <c r="O36" s="18">
        <f t="shared" si="2"/>
        <v>1.5969051512077908</v>
      </c>
      <c r="P36" s="19" cm="1">
        <f t="array" ref="P36">_xlfn.IFS(O36&gt;=1,30,O36&lt;1,O36*30)</f>
        <v>30</v>
      </c>
      <c r="Q36" s="41">
        <f t="shared" si="8"/>
        <v>0</v>
      </c>
      <c r="R36" s="19" cm="1">
        <f t="array" ref="R36">_xlfn.IFS(Q36&gt;=0.15,10,Q36&lt;0.15,Q36/0.15*10)</f>
        <v>0</v>
      </c>
      <c r="S36" s="21"/>
      <c r="T36" s="37"/>
      <c r="U36" s="22">
        <f t="shared" si="9"/>
        <v>34.742357142857145</v>
      </c>
      <c r="V36" s="23" t="str">
        <f t="shared" si="5"/>
        <v>不合格</v>
      </c>
      <c r="W36" s="28"/>
      <c r="X36" s="28"/>
      <c r="Y36" s="28"/>
    </row>
    <row r="37" spans="1:25" ht="30" customHeight="1" x14ac:dyDescent="0.15">
      <c r="A37" s="24">
        <v>34</v>
      </c>
      <c r="B37" s="38" t="s">
        <v>873</v>
      </c>
      <c r="C37" s="38" t="s">
        <v>475</v>
      </c>
      <c r="D37" s="38" t="s">
        <v>92</v>
      </c>
      <c r="E37" s="39">
        <v>189.9</v>
      </c>
      <c r="F37" s="38" t="s">
        <v>882</v>
      </c>
      <c r="G37" s="24">
        <v>764.89</v>
      </c>
      <c r="H37" s="24">
        <v>1</v>
      </c>
      <c r="I37" s="24">
        <v>3344.48</v>
      </c>
      <c r="J37" s="24"/>
      <c r="K37" s="24">
        <v>800</v>
      </c>
      <c r="L37" s="18">
        <f t="shared" si="6"/>
        <v>0.95611250000000003</v>
      </c>
      <c r="M37" s="19" cm="1">
        <f t="array" ref="M37">_xlfn.IFS(L37&gt;=1,30,L37&lt;1,L37*30)</f>
        <v>28.683375000000002</v>
      </c>
      <c r="N37" s="20">
        <f t="shared" si="7"/>
        <v>1.7611795681937864E-3</v>
      </c>
      <c r="O37" s="18">
        <f t="shared" si="2"/>
        <v>0.26684538912027067</v>
      </c>
      <c r="P37" s="19" cm="1">
        <f t="array" ref="P37">_xlfn.IFS(O37&gt;=1,30,O37&lt;1,O37*30)</f>
        <v>8.005361673608121</v>
      </c>
      <c r="Q37" s="41">
        <f t="shared" si="8"/>
        <v>0</v>
      </c>
      <c r="R37" s="19" cm="1">
        <f t="array" ref="R37">_xlfn.IFS(Q37&gt;=0.15,10,Q37&lt;0.15,Q37/0.15*10)</f>
        <v>0</v>
      </c>
      <c r="S37" s="21"/>
      <c r="T37" s="37"/>
      <c r="U37" s="22">
        <f t="shared" si="9"/>
        <v>36.688736673608119</v>
      </c>
      <c r="V37" s="23" t="str">
        <f t="shared" si="5"/>
        <v>不合格</v>
      </c>
      <c r="W37" s="28"/>
      <c r="X37" s="28"/>
      <c r="Y37" s="28"/>
    </row>
    <row r="38" spans="1:25" ht="30" customHeight="1" x14ac:dyDescent="0.15">
      <c r="A38" s="24">
        <v>35</v>
      </c>
      <c r="B38" s="38" t="s">
        <v>873</v>
      </c>
      <c r="C38" s="38" t="s">
        <v>774</v>
      </c>
      <c r="D38" s="38" t="s">
        <v>885</v>
      </c>
      <c r="E38" s="39">
        <v>179.48</v>
      </c>
      <c r="F38" s="38" t="s">
        <v>886</v>
      </c>
      <c r="G38" s="24">
        <v>829.42</v>
      </c>
      <c r="H38" s="24">
        <v>962</v>
      </c>
      <c r="I38" s="24">
        <v>83083.5</v>
      </c>
      <c r="J38" s="24"/>
      <c r="K38" s="24">
        <v>1400</v>
      </c>
      <c r="L38" s="18">
        <f t="shared" si="6"/>
        <v>0.59244285714285716</v>
      </c>
      <c r="M38" s="19" cm="1">
        <f t="array" ref="M38">_xlfn.IFS(L38&gt;=1,30,L38&lt;1,L38*30)</f>
        <v>17.773285714285716</v>
      </c>
      <c r="N38" s="20">
        <f t="shared" si="7"/>
        <v>4.62912302206374E-2</v>
      </c>
      <c r="O38" s="18">
        <f t="shared" si="2"/>
        <v>7.0138227607026362</v>
      </c>
      <c r="P38" s="19" cm="1">
        <f t="array" ref="P38">_xlfn.IFS(O38&gt;=1,30,O38&lt;1,O38*30)</f>
        <v>30</v>
      </c>
      <c r="Q38" s="41">
        <f t="shared" si="8"/>
        <v>0</v>
      </c>
      <c r="R38" s="19" cm="1">
        <f t="array" ref="R38">_xlfn.IFS(Q38&gt;=0.15,10,Q38&lt;0.15,Q38/0.15*10)</f>
        <v>0</v>
      </c>
      <c r="S38" s="21"/>
      <c r="T38" s="37"/>
      <c r="U38" s="22">
        <f t="shared" si="9"/>
        <v>47.77328571428572</v>
      </c>
      <c r="V38" s="23" t="str">
        <f t="shared" si="5"/>
        <v>不合格</v>
      </c>
      <c r="W38" s="28"/>
      <c r="X38" s="28"/>
      <c r="Y38" s="28"/>
    </row>
    <row r="39" spans="1:25" ht="30" customHeight="1" x14ac:dyDescent="0.15">
      <c r="A39" s="24">
        <v>36</v>
      </c>
      <c r="B39" s="38" t="s">
        <v>873</v>
      </c>
      <c r="C39" s="38" t="s">
        <v>470</v>
      </c>
      <c r="D39" s="38" t="s">
        <v>85</v>
      </c>
      <c r="E39" s="39">
        <v>55.7</v>
      </c>
      <c r="F39" s="38" t="s">
        <v>884</v>
      </c>
      <c r="G39" s="24">
        <v>963.41</v>
      </c>
      <c r="H39" s="24">
        <v>192</v>
      </c>
      <c r="I39" s="24">
        <v>9634</v>
      </c>
      <c r="J39" s="24"/>
      <c r="K39" s="24">
        <v>1400</v>
      </c>
      <c r="L39" s="18">
        <f t="shared" si="6"/>
        <v>0.68814999999999993</v>
      </c>
      <c r="M39" s="19" cm="1">
        <f t="array" ref="M39">_xlfn.IFS(L39&gt;=1,30,L39&lt;1,L39*30)</f>
        <v>20.644499999999997</v>
      </c>
      <c r="N39" s="20">
        <f t="shared" si="7"/>
        <v>1.7296229802513462E-2</v>
      </c>
      <c r="O39" s="18">
        <f t="shared" si="2"/>
        <v>2.6206408791687061</v>
      </c>
      <c r="P39" s="19" cm="1">
        <f t="array" ref="P39">_xlfn.IFS(O39&gt;=1,30,O39&lt;1,O39*30)</f>
        <v>30</v>
      </c>
      <c r="Q39" s="41">
        <f t="shared" si="8"/>
        <v>0</v>
      </c>
      <c r="R39" s="19" cm="1">
        <f t="array" ref="R39">_xlfn.IFS(Q39&gt;=0.15,10,Q39&lt;0.15,Q39/0.15*10)</f>
        <v>0</v>
      </c>
      <c r="S39" s="21"/>
      <c r="T39" s="37"/>
      <c r="U39" s="22">
        <f t="shared" si="9"/>
        <v>50.644499999999994</v>
      </c>
      <c r="V39" s="23" t="str">
        <f t="shared" si="5"/>
        <v>不合格</v>
      </c>
      <c r="W39" s="28"/>
      <c r="X39" s="28"/>
      <c r="Y39" s="28"/>
    </row>
    <row r="40" spans="1:25" ht="30" customHeight="1" x14ac:dyDescent="0.15">
      <c r="A40" s="24">
        <v>37</v>
      </c>
      <c r="B40" s="38" t="s">
        <v>873</v>
      </c>
      <c r="C40" s="38" t="s">
        <v>887</v>
      </c>
      <c r="D40" s="38" t="s">
        <v>888</v>
      </c>
      <c r="E40" s="39">
        <v>348.5</v>
      </c>
      <c r="F40" s="38" t="s">
        <v>889</v>
      </c>
      <c r="G40" s="24"/>
      <c r="H40" s="24"/>
      <c r="I40" s="24"/>
      <c r="J40" s="24"/>
      <c r="K40" s="24">
        <v>800</v>
      </c>
      <c r="L40" s="18">
        <f t="shared" si="6"/>
        <v>0</v>
      </c>
      <c r="M40" s="19" cm="1">
        <f t="array" ref="M40">_xlfn.IFS(L40&gt;=1,30,L40&lt;1,L40*30)</f>
        <v>0</v>
      </c>
      <c r="N40" s="20">
        <f t="shared" si="7"/>
        <v>0</v>
      </c>
      <c r="O40" s="18">
        <f t="shared" si="2"/>
        <v>0</v>
      </c>
      <c r="P40" s="19" cm="1">
        <f t="array" ref="P40">_xlfn.IFS(O40&gt;=1,30,O40&lt;1,O40*30)</f>
        <v>0</v>
      </c>
      <c r="Q40" s="41">
        <f t="shared" si="8"/>
        <v>0</v>
      </c>
      <c r="R40" s="19" cm="1">
        <f t="array" ref="R40">_xlfn.IFS(Q40&gt;=0.15,10,Q40&lt;0.15,Q40/0.15*10)</f>
        <v>0</v>
      </c>
      <c r="S40" s="21"/>
      <c r="T40" s="37"/>
      <c r="U40" s="22">
        <f t="shared" si="9"/>
        <v>0</v>
      </c>
      <c r="V40" s="23" t="str">
        <f t="shared" si="5"/>
        <v>不合格</v>
      </c>
      <c r="W40" s="28"/>
      <c r="X40" s="28"/>
      <c r="Y40" s="28"/>
    </row>
    <row r="41" spans="1:25" ht="30" customHeight="1" x14ac:dyDescent="0.15">
      <c r="A41" s="24">
        <v>38</v>
      </c>
      <c r="B41" s="38" t="s">
        <v>873</v>
      </c>
      <c r="C41" s="38" t="s">
        <v>890</v>
      </c>
      <c r="D41" s="38" t="s">
        <v>891</v>
      </c>
      <c r="E41" s="39">
        <v>49.062399999999997</v>
      </c>
      <c r="F41" s="38" t="s">
        <v>892</v>
      </c>
      <c r="G41" s="24"/>
      <c r="H41" s="24"/>
      <c r="I41" s="24"/>
      <c r="J41" s="24"/>
      <c r="K41" s="24">
        <v>800</v>
      </c>
      <c r="L41" s="18">
        <f t="shared" si="6"/>
        <v>0</v>
      </c>
      <c r="M41" s="19" cm="1">
        <f t="array" ref="M41">_xlfn.IFS(L41&gt;=1,30,L41&lt;1,L41*30)</f>
        <v>0</v>
      </c>
      <c r="N41" s="20">
        <f t="shared" si="7"/>
        <v>0</v>
      </c>
      <c r="O41" s="18">
        <f t="shared" si="2"/>
        <v>0</v>
      </c>
      <c r="P41" s="19" cm="1">
        <f t="array" ref="P41">_xlfn.IFS(O41&gt;=1,30,O41&lt;1,O41*30)</f>
        <v>0</v>
      </c>
      <c r="Q41" s="41">
        <f t="shared" si="8"/>
        <v>0</v>
      </c>
      <c r="R41" s="19" cm="1">
        <f t="array" ref="R41">_xlfn.IFS(Q41&gt;=0.15,10,Q41&lt;0.15,Q41/0.15*10)</f>
        <v>0</v>
      </c>
      <c r="S41" s="21"/>
      <c r="T41" s="37"/>
      <c r="U41" s="22">
        <f t="shared" si="9"/>
        <v>0</v>
      </c>
      <c r="V41" s="23" t="str">
        <f t="shared" si="5"/>
        <v>不合格</v>
      </c>
      <c r="W41" s="28"/>
      <c r="X41" s="28"/>
      <c r="Y41" s="28"/>
    </row>
    <row r="42" spans="1:25" ht="30" customHeight="1" x14ac:dyDescent="0.15">
      <c r="A42" s="24">
        <v>39</v>
      </c>
      <c r="B42" s="38" t="s">
        <v>873</v>
      </c>
      <c r="C42" s="38">
        <v>20096416</v>
      </c>
      <c r="D42" s="38" t="s">
        <v>19</v>
      </c>
      <c r="E42" s="39">
        <v>41.5</v>
      </c>
      <c r="F42" s="38" t="s">
        <v>893</v>
      </c>
      <c r="G42" s="24"/>
      <c r="H42" s="24"/>
      <c r="I42" s="24"/>
      <c r="J42" s="24"/>
      <c r="K42" s="24">
        <v>1400</v>
      </c>
      <c r="L42" s="18">
        <f t="shared" si="6"/>
        <v>0</v>
      </c>
      <c r="M42" s="19" cm="1">
        <f t="array" ref="M42">_xlfn.IFS(L42&gt;=1,30,L42&lt;1,L42*30)</f>
        <v>0</v>
      </c>
      <c r="N42" s="20">
        <f t="shared" si="7"/>
        <v>0</v>
      </c>
      <c r="O42" s="18">
        <f t="shared" si="2"/>
        <v>0</v>
      </c>
      <c r="P42" s="19" cm="1">
        <f t="array" ref="P42">_xlfn.IFS(O42&gt;=1,30,O42&lt;1,O42*30)</f>
        <v>0</v>
      </c>
      <c r="Q42" s="41">
        <f t="shared" si="8"/>
        <v>0</v>
      </c>
      <c r="R42" s="19" cm="1">
        <f t="array" ref="R42">_xlfn.IFS(Q42&gt;=0.15,10,Q42&lt;0.15,Q42/0.15*10)</f>
        <v>0</v>
      </c>
      <c r="S42" s="21"/>
      <c r="T42" s="37"/>
      <c r="U42" s="22">
        <f t="shared" si="9"/>
        <v>0</v>
      </c>
      <c r="V42" s="23" t="str">
        <f t="shared" si="5"/>
        <v>不合格</v>
      </c>
      <c r="W42" s="28"/>
      <c r="X42" s="28"/>
      <c r="Y42" s="28"/>
    </row>
    <row r="43" spans="1:25" ht="30" customHeight="1" x14ac:dyDescent="0.15">
      <c r="A43" s="24">
        <v>40</v>
      </c>
      <c r="B43" s="38" t="s">
        <v>894</v>
      </c>
      <c r="C43" s="38">
        <v>20152300</v>
      </c>
      <c r="D43" s="38" t="s">
        <v>139</v>
      </c>
      <c r="E43" s="39">
        <v>42.3</v>
      </c>
      <c r="F43" s="38" t="s">
        <v>94</v>
      </c>
      <c r="G43" s="24">
        <v>0</v>
      </c>
      <c r="H43" s="24">
        <v>0</v>
      </c>
      <c r="I43" s="24">
        <v>0</v>
      </c>
      <c r="J43" s="24"/>
      <c r="K43" s="24">
        <v>1400</v>
      </c>
      <c r="L43" s="18">
        <f t="shared" si="6"/>
        <v>0</v>
      </c>
      <c r="M43" s="19" cm="1">
        <f t="array" ref="M43">_xlfn.IFS(L43&gt;=1,30,L43&lt;1,L43*30)</f>
        <v>0</v>
      </c>
      <c r="N43" s="20">
        <f t="shared" si="7"/>
        <v>0</v>
      </c>
      <c r="O43" s="18">
        <f t="shared" si="2"/>
        <v>0</v>
      </c>
      <c r="P43" s="19" cm="1">
        <f t="array" ref="P43">_xlfn.IFS(O43&gt;=1,30,O43&lt;1,O43*30)</f>
        <v>0</v>
      </c>
      <c r="Q43" s="41">
        <f t="shared" si="8"/>
        <v>0</v>
      </c>
      <c r="R43" s="19" cm="1">
        <f t="array" ref="R43">_xlfn.IFS(Q43&gt;=0.15,10,Q43&lt;0.15,Q43/0.15*10)</f>
        <v>0</v>
      </c>
      <c r="S43" s="21"/>
      <c r="T43" s="37"/>
      <c r="U43" s="22">
        <f t="shared" si="9"/>
        <v>0</v>
      </c>
      <c r="V43" s="23" t="str">
        <f t="shared" si="5"/>
        <v>不合格</v>
      </c>
      <c r="W43" s="28"/>
      <c r="X43" s="28"/>
      <c r="Y43" s="28"/>
    </row>
    <row r="44" spans="1:25" ht="30" customHeight="1" x14ac:dyDescent="0.15">
      <c r="A44" s="24">
        <v>41</v>
      </c>
      <c r="B44" s="38" t="s">
        <v>894</v>
      </c>
      <c r="C44" s="38" t="s">
        <v>820</v>
      </c>
      <c r="D44" s="38" t="s">
        <v>821</v>
      </c>
      <c r="E44" s="39">
        <v>49.93</v>
      </c>
      <c r="F44" s="38" t="s">
        <v>94</v>
      </c>
      <c r="G44" s="24">
        <v>0</v>
      </c>
      <c r="H44" s="24">
        <v>0</v>
      </c>
      <c r="I44" s="24">
        <v>0</v>
      </c>
      <c r="J44" s="24"/>
      <c r="K44" s="24">
        <v>1400</v>
      </c>
      <c r="L44" s="18">
        <f t="shared" si="6"/>
        <v>0</v>
      </c>
      <c r="M44" s="19" cm="1">
        <f t="array" ref="M44">_xlfn.IFS(L44&gt;=1,30,L44&lt;1,L44*30)</f>
        <v>0</v>
      </c>
      <c r="N44" s="20">
        <f t="shared" si="7"/>
        <v>0</v>
      </c>
      <c r="O44" s="18">
        <f t="shared" si="2"/>
        <v>0</v>
      </c>
      <c r="P44" s="19" cm="1">
        <f t="array" ref="P44">_xlfn.IFS(O44&gt;=1,30,O44&lt;1,O44*30)</f>
        <v>0</v>
      </c>
      <c r="Q44" s="41">
        <f t="shared" si="8"/>
        <v>0</v>
      </c>
      <c r="R44" s="19" cm="1">
        <f t="array" ref="R44">_xlfn.IFS(Q44&gt;=0.15,10,Q44&lt;0.15,Q44/0.15*10)</f>
        <v>0</v>
      </c>
      <c r="S44" s="21"/>
      <c r="T44" s="37"/>
      <c r="U44" s="22">
        <f t="shared" si="9"/>
        <v>0</v>
      </c>
      <c r="V44" s="23" t="str">
        <f t="shared" si="5"/>
        <v>不合格</v>
      </c>
      <c r="W44" s="28"/>
      <c r="X44" s="28"/>
      <c r="Y44" s="28"/>
    </row>
    <row r="45" spans="1:25" ht="30" customHeight="1" x14ac:dyDescent="0.15">
      <c r="A45" s="24">
        <v>42</v>
      </c>
      <c r="B45" s="38" t="s">
        <v>894</v>
      </c>
      <c r="C45" s="38" t="s">
        <v>100</v>
      </c>
      <c r="D45" s="38" t="s">
        <v>101</v>
      </c>
      <c r="E45" s="39">
        <v>519.1</v>
      </c>
      <c r="F45" s="38" t="s">
        <v>94</v>
      </c>
      <c r="G45" s="24">
        <v>317</v>
      </c>
      <c r="H45" s="24">
        <v>268</v>
      </c>
      <c r="I45" s="24">
        <v>13150</v>
      </c>
      <c r="J45" s="24"/>
      <c r="K45" s="24">
        <v>1400</v>
      </c>
      <c r="L45" s="18">
        <f t="shared" si="6"/>
        <v>0.22642857142857142</v>
      </c>
      <c r="M45" s="19" cm="1">
        <f t="array" ref="M45">_xlfn.IFS(L45&gt;=1,30,L45&lt;1,L45*30)</f>
        <v>6.7928571428571427</v>
      </c>
      <c r="N45" s="20">
        <f t="shared" si="7"/>
        <v>2.5332305914082063E-3</v>
      </c>
      <c r="O45" s="18">
        <f t="shared" si="2"/>
        <v>0.38382281688003128</v>
      </c>
      <c r="P45" s="19" cm="1">
        <f t="array" ref="P45">_xlfn.IFS(O45&gt;=1,30,O45&lt;1,O45*30)</f>
        <v>11.514684506400938</v>
      </c>
      <c r="Q45" s="41">
        <f t="shared" si="8"/>
        <v>0</v>
      </c>
      <c r="R45" s="19" cm="1">
        <f t="array" ref="R45">_xlfn.IFS(Q45&gt;=0.15,10,Q45&lt;0.15,Q45/0.15*10)</f>
        <v>0</v>
      </c>
      <c r="S45" s="21"/>
      <c r="T45" s="37"/>
      <c r="U45" s="22">
        <f t="shared" si="9"/>
        <v>18.307541649258081</v>
      </c>
      <c r="V45" s="23" t="str">
        <f t="shared" si="5"/>
        <v>不合格</v>
      </c>
      <c r="W45" s="28"/>
      <c r="X45" s="28"/>
      <c r="Y45" s="28"/>
    </row>
    <row r="46" spans="1:25" ht="30" customHeight="1" x14ac:dyDescent="0.15">
      <c r="A46" s="24">
        <v>43</v>
      </c>
      <c r="B46" s="38" t="s">
        <v>894</v>
      </c>
      <c r="C46" s="38" t="s">
        <v>108</v>
      </c>
      <c r="D46" s="38" t="s">
        <v>109</v>
      </c>
      <c r="E46" s="39">
        <v>319.8</v>
      </c>
      <c r="F46" s="38" t="s">
        <v>104</v>
      </c>
      <c r="G46" s="24">
        <v>371.5</v>
      </c>
      <c r="H46" s="24">
        <v>141</v>
      </c>
      <c r="I46" s="24">
        <v>9150</v>
      </c>
      <c r="J46" s="24">
        <v>11</v>
      </c>
      <c r="K46" s="24">
        <v>1400</v>
      </c>
      <c r="L46" s="18">
        <f t="shared" si="6"/>
        <v>0.26535714285714285</v>
      </c>
      <c r="M46" s="19" cm="1">
        <f t="array" ref="M46">_xlfn.IFS(L46&gt;=1,30,L46&lt;1,L46*30)</f>
        <v>7.9607142857142854</v>
      </c>
      <c r="N46" s="20">
        <f t="shared" si="7"/>
        <v>2.8611632270168857E-3</v>
      </c>
      <c r="O46" s="18">
        <f t="shared" si="2"/>
        <v>0.43350957985104327</v>
      </c>
      <c r="P46" s="19" cm="1">
        <f t="array" ref="P46">_xlfn.IFS(O46&gt;=1,30,O46&lt;1,O46*30)</f>
        <v>13.005287395531298</v>
      </c>
      <c r="Q46" s="41">
        <f t="shared" si="8"/>
        <v>2.9609690444145357E-2</v>
      </c>
      <c r="R46" s="19" cm="1">
        <f t="array" ref="R46">_xlfn.IFS(Q46&gt;=0.15,10,Q46&lt;0.15,Q46/0.15*10)</f>
        <v>1.9739793629430238</v>
      </c>
      <c r="S46" s="21"/>
      <c r="T46" s="37"/>
      <c r="U46" s="22">
        <f t="shared" si="9"/>
        <v>22.939981044188606</v>
      </c>
      <c r="V46" s="23" t="str">
        <f t="shared" si="5"/>
        <v>不合格</v>
      </c>
      <c r="W46" s="28"/>
      <c r="X46" s="28"/>
      <c r="Y46" s="28"/>
    </row>
    <row r="47" spans="1:25" ht="30" customHeight="1" x14ac:dyDescent="0.15">
      <c r="A47" s="24">
        <v>44</v>
      </c>
      <c r="B47" s="38" t="s">
        <v>894</v>
      </c>
      <c r="C47" s="38">
        <v>20155893</v>
      </c>
      <c r="D47" s="38" t="s">
        <v>819</v>
      </c>
      <c r="E47" s="39">
        <v>345.75</v>
      </c>
      <c r="F47" s="38" t="s">
        <v>110</v>
      </c>
      <c r="G47" s="24">
        <v>548</v>
      </c>
      <c r="H47" s="24">
        <v>324</v>
      </c>
      <c r="I47" s="24">
        <v>10960</v>
      </c>
      <c r="J47" s="24"/>
      <c r="K47" s="24">
        <v>1400</v>
      </c>
      <c r="L47" s="18">
        <f t="shared" si="6"/>
        <v>0.3914285714285714</v>
      </c>
      <c r="M47" s="19" cm="1">
        <f t="array" ref="M47">_xlfn.IFS(L47&gt;=1,30,L47&lt;1,L47*30)</f>
        <v>11.742857142857142</v>
      </c>
      <c r="N47" s="20">
        <f t="shared" si="7"/>
        <v>3.1699204627621113E-3</v>
      </c>
      <c r="O47" s="18">
        <f t="shared" si="2"/>
        <v>0.48029097920638048</v>
      </c>
      <c r="P47" s="19" cm="1">
        <f t="array" ref="P47">_xlfn.IFS(O47&gt;=1,30,O47&lt;1,O47*30)</f>
        <v>14.408729376191415</v>
      </c>
      <c r="Q47" s="41">
        <f t="shared" si="8"/>
        <v>0</v>
      </c>
      <c r="R47" s="19" cm="1">
        <f t="array" ref="R47">_xlfn.IFS(Q47&gt;=0.15,10,Q47&lt;0.15,Q47/0.15*10)</f>
        <v>0</v>
      </c>
      <c r="S47" s="21"/>
      <c r="T47" s="37"/>
      <c r="U47" s="22">
        <f t="shared" si="9"/>
        <v>26.151586519048557</v>
      </c>
      <c r="V47" s="23" t="str">
        <f t="shared" si="5"/>
        <v>不合格</v>
      </c>
      <c r="W47" s="28"/>
      <c r="X47" s="28"/>
      <c r="Y47" s="28"/>
    </row>
    <row r="48" spans="1:25" ht="30" customHeight="1" x14ac:dyDescent="0.15">
      <c r="A48" s="24">
        <v>45</v>
      </c>
      <c r="B48" s="38" t="s">
        <v>894</v>
      </c>
      <c r="C48" s="38">
        <v>20125241</v>
      </c>
      <c r="D48" s="38" t="s">
        <v>895</v>
      </c>
      <c r="E48" s="39">
        <v>938</v>
      </c>
      <c r="F48" s="38" t="s">
        <v>896</v>
      </c>
      <c r="G48" s="24">
        <v>708.46</v>
      </c>
      <c r="H48" s="24">
        <v>901</v>
      </c>
      <c r="I48" s="24">
        <v>89271.6</v>
      </c>
      <c r="J48" s="24">
        <v>1</v>
      </c>
      <c r="K48" s="24">
        <v>1400</v>
      </c>
      <c r="L48" s="18">
        <f t="shared" si="6"/>
        <v>0.50604285714285713</v>
      </c>
      <c r="M48" s="19" cm="1">
        <f t="array" ref="M48">_xlfn.IFS(L48&gt;=1,30,L48&lt;1,L48*30)</f>
        <v>15.181285714285714</v>
      </c>
      <c r="N48" s="20">
        <f t="shared" si="7"/>
        <v>9.5172281449893391E-3</v>
      </c>
      <c r="O48" s="18">
        <f t="shared" si="2"/>
        <v>1.4420042643923241</v>
      </c>
      <c r="P48" s="19" cm="1">
        <f t="array" ref="P48">_xlfn.IFS(O48&gt;=1,30,O48&lt;1,O48*30)</f>
        <v>30</v>
      </c>
      <c r="Q48" s="41">
        <f t="shared" si="8"/>
        <v>1.411512294272083E-3</v>
      </c>
      <c r="R48" s="19" cm="1">
        <f t="array" ref="R48">_xlfn.IFS(Q48&gt;=0.15,10,Q48&lt;0.15,Q48/0.15*10)</f>
        <v>9.4100819618138876E-2</v>
      </c>
      <c r="S48" s="21"/>
      <c r="T48" s="37"/>
      <c r="U48" s="22">
        <f t="shared" si="9"/>
        <v>45.275386533903855</v>
      </c>
      <c r="V48" s="23" t="str">
        <f t="shared" si="5"/>
        <v>不合格</v>
      </c>
      <c r="W48" s="28"/>
      <c r="X48" s="28"/>
      <c r="Y48" s="28"/>
    </row>
    <row r="49" spans="1:25" ht="30" customHeight="1" x14ac:dyDescent="0.15">
      <c r="A49" s="24">
        <v>46</v>
      </c>
      <c r="B49" s="38" t="s">
        <v>894</v>
      </c>
      <c r="C49" s="38" t="s">
        <v>102</v>
      </c>
      <c r="D49" s="38" t="s">
        <v>444</v>
      </c>
      <c r="E49" s="39">
        <v>418</v>
      </c>
      <c r="F49" s="38" t="s">
        <v>94</v>
      </c>
      <c r="G49" s="24">
        <v>731.22</v>
      </c>
      <c r="H49" s="24">
        <v>905</v>
      </c>
      <c r="I49" s="24">
        <v>154882.20000000001</v>
      </c>
      <c r="J49" s="24"/>
      <c r="K49" s="24">
        <v>1400</v>
      </c>
      <c r="L49" s="18">
        <f t="shared" si="6"/>
        <v>0.52229999999999999</v>
      </c>
      <c r="M49" s="19" cm="1">
        <f t="array" ref="M49">_xlfn.IFS(L49&gt;=1,30,L49&lt;1,L49*30)</f>
        <v>15.669</v>
      </c>
      <c r="N49" s="20">
        <f t="shared" si="7"/>
        <v>3.705315789473685E-2</v>
      </c>
      <c r="O49" s="18">
        <f t="shared" si="2"/>
        <v>5.6141148325358863</v>
      </c>
      <c r="P49" s="19" cm="1">
        <f t="array" ref="P49">_xlfn.IFS(O49&gt;=1,30,O49&lt;1,O49*30)</f>
        <v>30</v>
      </c>
      <c r="Q49" s="41">
        <f t="shared" si="8"/>
        <v>0</v>
      </c>
      <c r="R49" s="19" cm="1">
        <f t="array" ref="R49">_xlfn.IFS(Q49&gt;=0.15,10,Q49&lt;0.15,Q49/0.15*10)</f>
        <v>0</v>
      </c>
      <c r="S49" s="21"/>
      <c r="T49" s="37"/>
      <c r="U49" s="22">
        <f t="shared" si="9"/>
        <v>45.668999999999997</v>
      </c>
      <c r="V49" s="23" t="str">
        <f t="shared" si="5"/>
        <v>不合格</v>
      </c>
      <c r="W49" s="28"/>
      <c r="X49" s="28"/>
      <c r="Y49" s="28"/>
    </row>
    <row r="50" spans="1:25" ht="30" customHeight="1" x14ac:dyDescent="0.15">
      <c r="A50" s="24">
        <v>47</v>
      </c>
      <c r="B50" s="38" t="s">
        <v>894</v>
      </c>
      <c r="C50" s="38" t="s">
        <v>814</v>
      </c>
      <c r="D50" s="38" t="s">
        <v>815</v>
      </c>
      <c r="E50" s="39">
        <v>899.2</v>
      </c>
      <c r="F50" s="38" t="s">
        <v>94</v>
      </c>
      <c r="G50" s="24">
        <v>732.61</v>
      </c>
      <c r="H50" s="24">
        <v>304</v>
      </c>
      <c r="I50" s="24">
        <v>56482.5</v>
      </c>
      <c r="J50" s="24"/>
      <c r="K50" s="24">
        <v>1400</v>
      </c>
      <c r="L50" s="18">
        <f t="shared" si="6"/>
        <v>0.52329285714285712</v>
      </c>
      <c r="M50" s="19" cm="1">
        <f t="array" ref="M50">_xlfn.IFS(L50&gt;=1,30,L50&lt;1,L50*30)</f>
        <v>15.698785714285714</v>
      </c>
      <c r="N50" s="20">
        <f t="shared" si="7"/>
        <v>6.2814168149466195E-3</v>
      </c>
      <c r="O50" s="18">
        <f t="shared" si="2"/>
        <v>0.95172982044645749</v>
      </c>
      <c r="P50" s="19" cm="1">
        <f t="array" ref="P50">_xlfn.IFS(O50&gt;=1,30,O50&lt;1,O50*30)</f>
        <v>28.551894613393724</v>
      </c>
      <c r="Q50" s="41">
        <f t="shared" si="8"/>
        <v>0</v>
      </c>
      <c r="R50" s="19" cm="1">
        <f t="array" ref="R50">_xlfn.IFS(Q50&gt;=0.15,10,Q50&lt;0.15,Q50/0.15*10)</f>
        <v>0</v>
      </c>
      <c r="S50" s="21"/>
      <c r="T50" s="37"/>
      <c r="U50" s="22">
        <f t="shared" si="9"/>
        <v>44.25068032767944</v>
      </c>
      <c r="V50" s="23" t="str">
        <f t="shared" si="5"/>
        <v>不合格</v>
      </c>
      <c r="W50" s="28"/>
      <c r="X50" s="28"/>
      <c r="Y50" s="28"/>
    </row>
    <row r="51" spans="1:25" ht="30" customHeight="1" x14ac:dyDescent="0.15">
      <c r="A51" s="24">
        <v>48</v>
      </c>
      <c r="B51" s="38" t="s">
        <v>894</v>
      </c>
      <c r="C51" s="38" t="s">
        <v>97</v>
      </c>
      <c r="D51" s="38" t="s">
        <v>3</v>
      </c>
      <c r="E51" s="39">
        <v>427.58</v>
      </c>
      <c r="F51" s="38" t="s">
        <v>94</v>
      </c>
      <c r="G51" s="24">
        <v>759.7</v>
      </c>
      <c r="H51" s="24">
        <v>1401</v>
      </c>
      <c r="I51" s="24">
        <v>118374.2</v>
      </c>
      <c r="J51" s="24"/>
      <c r="K51" s="24">
        <v>1400</v>
      </c>
      <c r="L51" s="18">
        <f t="shared" si="6"/>
        <v>0.5426428571428572</v>
      </c>
      <c r="M51" s="19" cm="1">
        <f t="array" ref="M51">_xlfn.IFS(L51&gt;=1,30,L51&lt;1,L51*30)</f>
        <v>16.279285714285717</v>
      </c>
      <c r="N51" s="20">
        <f t="shared" si="7"/>
        <v>2.7684690584218158E-2</v>
      </c>
      <c r="O51" s="18">
        <f t="shared" si="2"/>
        <v>4.1946500885179026</v>
      </c>
      <c r="P51" s="19" cm="1">
        <f t="array" ref="P51">_xlfn.IFS(O51&gt;=1,30,O51&lt;1,O51*30)</f>
        <v>30</v>
      </c>
      <c r="Q51" s="41">
        <f t="shared" si="8"/>
        <v>0</v>
      </c>
      <c r="R51" s="19" cm="1">
        <f t="array" ref="R51">_xlfn.IFS(Q51&gt;=0.15,10,Q51&lt;0.15,Q51/0.15*10)</f>
        <v>0</v>
      </c>
      <c r="S51" s="21"/>
      <c r="T51" s="37"/>
      <c r="U51" s="22">
        <f t="shared" si="9"/>
        <v>46.27928571428572</v>
      </c>
      <c r="V51" s="23" t="str">
        <f t="shared" si="5"/>
        <v>不合格</v>
      </c>
      <c r="W51" s="28"/>
      <c r="X51" s="28"/>
      <c r="Y51" s="28"/>
    </row>
    <row r="52" spans="1:25" ht="30" customHeight="1" x14ac:dyDescent="0.15">
      <c r="A52" s="24">
        <v>49</v>
      </c>
      <c r="B52" s="38" t="s">
        <v>894</v>
      </c>
      <c r="C52" s="38" t="s">
        <v>98</v>
      </c>
      <c r="D52" s="38" t="s">
        <v>897</v>
      </c>
      <c r="E52" s="39">
        <v>2424</v>
      </c>
      <c r="F52" s="38" t="s">
        <v>94</v>
      </c>
      <c r="G52" s="24">
        <v>789.31</v>
      </c>
      <c r="H52" s="24">
        <v>335</v>
      </c>
      <c r="I52" s="24">
        <v>99382.5</v>
      </c>
      <c r="J52" s="24">
        <v>180</v>
      </c>
      <c r="K52" s="24">
        <v>1400</v>
      </c>
      <c r="L52" s="18">
        <f t="shared" si="6"/>
        <v>0.5637928571428571</v>
      </c>
      <c r="M52" s="19" cm="1">
        <f t="array" ref="M52">_xlfn.IFS(L52&gt;=1,30,L52&lt;1,L52*30)</f>
        <v>16.913785714285712</v>
      </c>
      <c r="N52" s="20">
        <f t="shared" si="7"/>
        <v>4.0999381188118814E-3</v>
      </c>
      <c r="O52" s="18">
        <f t="shared" si="2"/>
        <v>0.62120274527452746</v>
      </c>
      <c r="P52" s="19" cm="1">
        <f t="array" ref="P52">_xlfn.IFS(O52&gt;=1,30,O52&lt;1,O52*30)</f>
        <v>18.636082358235825</v>
      </c>
      <c r="Q52" s="41">
        <f t="shared" si="8"/>
        <v>0.22804728180309386</v>
      </c>
      <c r="R52" s="19" cm="1">
        <f t="array" ref="R52">_xlfn.IFS(Q52&gt;=0.15,10,Q52&lt;0.15,Q52/0.15*10)</f>
        <v>10</v>
      </c>
      <c r="S52" s="21"/>
      <c r="T52" s="37"/>
      <c r="U52" s="22">
        <f t="shared" si="9"/>
        <v>45.549868072521534</v>
      </c>
      <c r="V52" s="23" t="str">
        <f t="shared" si="5"/>
        <v>不合格</v>
      </c>
      <c r="W52" s="28"/>
      <c r="X52" s="28"/>
      <c r="Y52" s="28"/>
    </row>
    <row r="53" spans="1:25" ht="30" customHeight="1" x14ac:dyDescent="0.15">
      <c r="A53" s="24">
        <v>50</v>
      </c>
      <c r="B53" s="38" t="s">
        <v>898</v>
      </c>
      <c r="C53" s="38" t="s">
        <v>899</v>
      </c>
      <c r="D53" s="38" t="s">
        <v>95</v>
      </c>
      <c r="E53" s="39">
        <v>171</v>
      </c>
      <c r="F53" s="38" t="s">
        <v>94</v>
      </c>
      <c r="G53" s="24">
        <v>794.3</v>
      </c>
      <c r="H53" s="24">
        <v>218</v>
      </c>
      <c r="I53" s="24">
        <v>14996.25</v>
      </c>
      <c r="J53" s="24"/>
      <c r="K53" s="24">
        <v>1400</v>
      </c>
      <c r="L53" s="18">
        <f t="shared" si="6"/>
        <v>0.56735714285714278</v>
      </c>
      <c r="M53" s="19" cm="1">
        <f t="array" ref="M53">_xlfn.IFS(L53&gt;=1,30,L53&lt;1,L53*30)</f>
        <v>17.020714285714284</v>
      </c>
      <c r="N53" s="20">
        <f t="shared" si="7"/>
        <v>8.7697368421052625E-3</v>
      </c>
      <c r="O53" s="18">
        <f t="shared" si="2"/>
        <v>1.3287480063795851</v>
      </c>
      <c r="P53" s="19" cm="1">
        <f t="array" ref="P53">_xlfn.IFS(O53&gt;=1,30,O53&lt;1,O53*30)</f>
        <v>30</v>
      </c>
      <c r="Q53" s="41">
        <f t="shared" si="8"/>
        <v>0</v>
      </c>
      <c r="R53" s="19" cm="1">
        <f t="array" ref="R53">_xlfn.IFS(Q53&gt;=0.15,10,Q53&lt;0.15,Q53/0.15*10)</f>
        <v>0</v>
      </c>
      <c r="S53" s="21"/>
      <c r="T53" s="37"/>
      <c r="U53" s="22">
        <f t="shared" si="9"/>
        <v>47.020714285714284</v>
      </c>
      <c r="V53" s="23" t="str">
        <f t="shared" si="5"/>
        <v>不合格</v>
      </c>
      <c r="W53" s="28"/>
      <c r="X53" s="28"/>
      <c r="Y53" s="28"/>
    </row>
    <row r="54" spans="1:25" ht="30" customHeight="1" x14ac:dyDescent="0.15">
      <c r="A54" s="24">
        <v>51</v>
      </c>
      <c r="B54" s="38" t="s">
        <v>894</v>
      </c>
      <c r="C54" s="38" t="s">
        <v>99</v>
      </c>
      <c r="D54" s="38" t="s">
        <v>7</v>
      </c>
      <c r="E54" s="39">
        <v>148.80000000000001</v>
      </c>
      <c r="F54" s="38" t="s">
        <v>94</v>
      </c>
      <c r="G54" s="24">
        <v>821.3</v>
      </c>
      <c r="H54" s="24">
        <v>371</v>
      </c>
      <c r="I54" s="24">
        <v>7710</v>
      </c>
      <c r="J54" s="24"/>
      <c r="K54" s="24">
        <v>1400</v>
      </c>
      <c r="L54" s="18">
        <f t="shared" si="6"/>
        <v>0.58664285714285713</v>
      </c>
      <c r="M54" s="19" cm="1">
        <f t="array" ref="M54">_xlfn.IFS(L54&gt;=1,30,L54&lt;1,L54*30)</f>
        <v>17.599285714285713</v>
      </c>
      <c r="N54" s="20">
        <f t="shared" si="7"/>
        <v>5.1814516129032257E-3</v>
      </c>
      <c r="O54" s="18">
        <f t="shared" si="2"/>
        <v>0.78506842619745842</v>
      </c>
      <c r="P54" s="19" cm="1">
        <f t="array" ref="P54">_xlfn.IFS(O54&gt;=1,30,O54&lt;1,O54*30)</f>
        <v>23.552052785923753</v>
      </c>
      <c r="Q54" s="41">
        <f t="shared" si="8"/>
        <v>0</v>
      </c>
      <c r="R54" s="19" cm="1">
        <f t="array" ref="R54">_xlfn.IFS(Q54&gt;=0.15,10,Q54&lt;0.15,Q54/0.15*10)</f>
        <v>0</v>
      </c>
      <c r="S54" s="21"/>
      <c r="T54" s="37"/>
      <c r="U54" s="22">
        <f t="shared" si="9"/>
        <v>41.151338500209462</v>
      </c>
      <c r="V54" s="23" t="str">
        <f t="shared" si="5"/>
        <v>不合格</v>
      </c>
      <c r="W54" s="28"/>
      <c r="X54" s="28"/>
      <c r="Y54" s="28"/>
    </row>
    <row r="55" spans="1:25" ht="30" customHeight="1" x14ac:dyDescent="0.15">
      <c r="A55" s="24">
        <v>52</v>
      </c>
      <c r="B55" s="38" t="s">
        <v>894</v>
      </c>
      <c r="C55" s="38" t="s">
        <v>103</v>
      </c>
      <c r="D55" s="38" t="s">
        <v>900</v>
      </c>
      <c r="E55" s="39">
        <v>199.9</v>
      </c>
      <c r="F55" s="38" t="s">
        <v>110</v>
      </c>
      <c r="G55" s="24">
        <v>877.13</v>
      </c>
      <c r="H55" s="24">
        <v>910</v>
      </c>
      <c r="I55" s="24">
        <v>17170</v>
      </c>
      <c r="J55" s="24">
        <v>9.5</v>
      </c>
      <c r="K55" s="24">
        <v>1400</v>
      </c>
      <c r="L55" s="18">
        <f t="shared" si="6"/>
        <v>0.62652142857142856</v>
      </c>
      <c r="M55" s="19" cm="1">
        <f t="array" ref="M55">_xlfn.IFS(L55&gt;=1,30,L55&lt;1,L55*30)</f>
        <v>18.795642857142855</v>
      </c>
      <c r="N55" s="20">
        <f t="shared" si="7"/>
        <v>8.5892946473236625E-3</v>
      </c>
      <c r="O55" s="18">
        <f t="shared" si="2"/>
        <v>1.3014082798975246</v>
      </c>
      <c r="P55" s="19" cm="1">
        <f t="array" ref="P55">_xlfn.IFS(O55&gt;=1,30,O55&lt;1,O55*30)</f>
        <v>30</v>
      </c>
      <c r="Q55" s="41">
        <f t="shared" si="8"/>
        <v>1.0830777649835258E-2</v>
      </c>
      <c r="R55" s="19" cm="1">
        <f t="array" ref="R55">_xlfn.IFS(Q55&gt;=0.15,10,Q55&lt;0.15,Q55/0.15*10)</f>
        <v>0.72205184332235062</v>
      </c>
      <c r="S55" s="21"/>
      <c r="T55" s="37"/>
      <c r="U55" s="22">
        <f t="shared" si="9"/>
        <v>49.517694700465199</v>
      </c>
      <c r="V55" s="23" t="str">
        <f t="shared" si="5"/>
        <v>不合格</v>
      </c>
      <c r="W55" s="28"/>
      <c r="X55" s="28"/>
      <c r="Y55" s="28"/>
    </row>
    <row r="56" spans="1:25" ht="30" customHeight="1" x14ac:dyDescent="0.15">
      <c r="A56" s="24">
        <v>53</v>
      </c>
      <c r="B56" s="38" t="s">
        <v>894</v>
      </c>
      <c r="C56" s="38" t="s">
        <v>901</v>
      </c>
      <c r="D56" s="38" t="s">
        <v>902</v>
      </c>
      <c r="E56" s="39">
        <v>143.69999999999999</v>
      </c>
      <c r="F56" s="38" t="s">
        <v>94</v>
      </c>
      <c r="G56" s="24">
        <v>897.74</v>
      </c>
      <c r="H56" s="24">
        <v>933</v>
      </c>
      <c r="I56" s="24">
        <v>31217</v>
      </c>
      <c r="J56" s="24"/>
      <c r="K56" s="24">
        <v>1400</v>
      </c>
      <c r="L56" s="18">
        <f t="shared" si="6"/>
        <v>0.64124285714285711</v>
      </c>
      <c r="M56" s="19" cm="1">
        <f t="array" ref="M56">_xlfn.IFS(L56&gt;=1,30,L56&lt;1,L56*30)</f>
        <v>19.237285714285715</v>
      </c>
      <c r="N56" s="20">
        <f t="shared" si="7"/>
        <v>2.172372999304106E-2</v>
      </c>
      <c r="O56" s="18">
        <f t="shared" si="2"/>
        <v>3.2914742413698574</v>
      </c>
      <c r="P56" s="19" cm="1">
        <f t="array" ref="P56">_xlfn.IFS(O56&gt;=1,30,O56&lt;1,O56*30)</f>
        <v>30</v>
      </c>
      <c r="Q56" s="41">
        <f t="shared" si="8"/>
        <v>0</v>
      </c>
      <c r="R56" s="19" cm="1">
        <f t="array" ref="R56">_xlfn.IFS(Q56&gt;=0.15,10,Q56&lt;0.15,Q56/0.15*10)</f>
        <v>0</v>
      </c>
      <c r="S56" s="21"/>
      <c r="T56" s="37"/>
      <c r="U56" s="22">
        <f t="shared" si="9"/>
        <v>49.237285714285719</v>
      </c>
      <c r="V56" s="23" t="str">
        <f t="shared" si="5"/>
        <v>不合格</v>
      </c>
      <c r="W56" s="28"/>
      <c r="X56" s="28"/>
      <c r="Y56" s="28"/>
    </row>
    <row r="57" spans="1:25" ht="30" customHeight="1" x14ac:dyDescent="0.15">
      <c r="A57" s="24">
        <v>54</v>
      </c>
      <c r="B57" s="38" t="s">
        <v>894</v>
      </c>
      <c r="C57" s="38" t="s">
        <v>106</v>
      </c>
      <c r="D57" s="38" t="s">
        <v>60</v>
      </c>
      <c r="E57" s="39">
        <v>289.8</v>
      </c>
      <c r="F57" s="38" t="s">
        <v>110</v>
      </c>
      <c r="G57" s="24">
        <v>910.4</v>
      </c>
      <c r="H57" s="24">
        <v>497</v>
      </c>
      <c r="I57" s="24">
        <v>30190</v>
      </c>
      <c r="J57" s="24">
        <v>18</v>
      </c>
      <c r="K57" s="24">
        <v>1400</v>
      </c>
      <c r="L57" s="18">
        <f t="shared" si="6"/>
        <v>0.65028571428571424</v>
      </c>
      <c r="M57" s="19" cm="1">
        <f t="array" ref="M57">_xlfn.IFS(L57&gt;=1,30,L57&lt;1,L57*30)</f>
        <v>19.508571428571429</v>
      </c>
      <c r="N57" s="20">
        <f t="shared" si="7"/>
        <v>1.0417529330572809E-2</v>
      </c>
      <c r="O57" s="18">
        <f t="shared" si="2"/>
        <v>1.5784135349352741</v>
      </c>
      <c r="P57" s="19" cm="1">
        <f t="array" ref="P57">_xlfn.IFS(O57&gt;=1,30,O57&lt;1,O57*30)</f>
        <v>30</v>
      </c>
      <c r="Q57" s="41">
        <f t="shared" si="8"/>
        <v>1.977152899824253E-2</v>
      </c>
      <c r="R57" s="19" cm="1">
        <f t="array" ref="R57">_xlfn.IFS(Q57&gt;=0.15,10,Q57&lt;0.15,Q57/0.15*10)</f>
        <v>1.3181019332161688</v>
      </c>
      <c r="S57" s="21"/>
      <c r="T57" s="37"/>
      <c r="U57" s="22">
        <f t="shared" si="9"/>
        <v>50.826673361787599</v>
      </c>
      <c r="V57" s="23" t="str">
        <f t="shared" si="5"/>
        <v>不合格</v>
      </c>
      <c r="W57" s="28"/>
      <c r="X57" s="28"/>
      <c r="Y57" s="28"/>
    </row>
    <row r="58" spans="1:25" ht="30" customHeight="1" x14ac:dyDescent="0.15">
      <c r="A58" s="24">
        <v>55</v>
      </c>
      <c r="B58" s="38" t="s">
        <v>894</v>
      </c>
      <c r="C58" s="38" t="s">
        <v>105</v>
      </c>
      <c r="D58" s="38" t="s">
        <v>903</v>
      </c>
      <c r="E58" s="39">
        <v>808.8</v>
      </c>
      <c r="F58" s="38" t="s">
        <v>110</v>
      </c>
      <c r="G58" s="24">
        <v>1568</v>
      </c>
      <c r="H58" s="24">
        <v>220</v>
      </c>
      <c r="I58" s="24">
        <v>62620</v>
      </c>
      <c r="J58" s="24">
        <v>80</v>
      </c>
      <c r="K58" s="24">
        <v>1400</v>
      </c>
      <c r="L58" s="18">
        <f t="shared" si="6"/>
        <v>1.1200000000000001</v>
      </c>
      <c r="M58" s="19" cm="1">
        <f t="array" ref="M58">_xlfn.IFS(L58&gt;=1,30,L58&lt;1,L58*30)</f>
        <v>30</v>
      </c>
      <c r="N58" s="20">
        <f t="shared" si="7"/>
        <v>7.7423343224530174E-3</v>
      </c>
      <c r="O58" s="18">
        <f t="shared" si="2"/>
        <v>1.1730809579474268</v>
      </c>
      <c r="P58" s="19" cm="1">
        <f t="array" ref="P58">_xlfn.IFS(O58&gt;=1,30,O58&lt;1,O58*30)</f>
        <v>30</v>
      </c>
      <c r="Q58" s="41">
        <f t="shared" si="8"/>
        <v>5.1020408163265307E-2</v>
      </c>
      <c r="R58" s="19" cm="1">
        <f t="array" ref="R58">_xlfn.IFS(Q58&gt;=0.15,10,Q58&lt;0.15,Q58/0.15*10)</f>
        <v>3.4013605442176873</v>
      </c>
      <c r="S58" s="21"/>
      <c r="T58" s="37"/>
      <c r="U58" s="22">
        <f t="shared" si="9"/>
        <v>63.401360544217688</v>
      </c>
      <c r="V58" s="23" t="str">
        <f t="shared" si="5"/>
        <v>合格</v>
      </c>
      <c r="W58" s="28"/>
      <c r="X58" s="28"/>
      <c r="Y58" s="28"/>
    </row>
    <row r="59" spans="1:25" ht="30" customHeight="1" x14ac:dyDescent="0.15">
      <c r="A59" s="24">
        <v>56</v>
      </c>
      <c r="B59" s="38" t="s">
        <v>894</v>
      </c>
      <c r="C59" s="38" t="s">
        <v>107</v>
      </c>
      <c r="D59" s="38" t="s">
        <v>904</v>
      </c>
      <c r="E59" s="39">
        <v>559.78800000000001</v>
      </c>
      <c r="F59" s="38" t="s">
        <v>104</v>
      </c>
      <c r="G59" s="24">
        <v>1598</v>
      </c>
      <c r="H59" s="24">
        <v>866</v>
      </c>
      <c r="I59" s="24">
        <v>80570</v>
      </c>
      <c r="J59" s="24">
        <v>2</v>
      </c>
      <c r="K59" s="24">
        <v>1400</v>
      </c>
      <c r="L59" s="18">
        <f t="shared" si="6"/>
        <v>1.1414285714285715</v>
      </c>
      <c r="M59" s="19" cm="1">
        <f t="array" ref="M59">_xlfn.IFS(L59&gt;=1,30,L59&lt;1,L59*30)</f>
        <v>30</v>
      </c>
      <c r="N59" s="20">
        <f t="shared" si="7"/>
        <v>1.4392948759173114E-2</v>
      </c>
      <c r="O59" s="18">
        <f t="shared" si="2"/>
        <v>2.1807498119959265</v>
      </c>
      <c r="P59" s="19" cm="1">
        <f t="array" ref="P59">_xlfn.IFS(O59&gt;=1,30,O59&lt;1,O59*30)</f>
        <v>30</v>
      </c>
      <c r="Q59" s="41">
        <f t="shared" si="8"/>
        <v>1.2515644555694619E-3</v>
      </c>
      <c r="R59" s="19" cm="1">
        <f t="array" ref="R59">_xlfn.IFS(Q59&gt;=0.15,10,Q59&lt;0.15,Q59/0.15*10)</f>
        <v>8.3437630371297464E-2</v>
      </c>
      <c r="S59" s="21"/>
      <c r="T59" s="37"/>
      <c r="U59" s="22">
        <f t="shared" si="9"/>
        <v>60.0834376303713</v>
      </c>
      <c r="V59" s="23" t="str">
        <f t="shared" si="5"/>
        <v>合格</v>
      </c>
      <c r="W59" s="28"/>
      <c r="X59" s="28"/>
      <c r="Y59" s="28"/>
    </row>
    <row r="60" spans="1:25" ht="30" customHeight="1" x14ac:dyDescent="0.15">
      <c r="A60" s="24">
        <v>57</v>
      </c>
      <c r="B60" s="38" t="s">
        <v>894</v>
      </c>
      <c r="C60" s="38" t="s">
        <v>111</v>
      </c>
      <c r="D60" s="38" t="s">
        <v>905</v>
      </c>
      <c r="E60" s="39">
        <v>619.51</v>
      </c>
      <c r="F60" s="38" t="s">
        <v>104</v>
      </c>
      <c r="G60" s="24">
        <v>2237</v>
      </c>
      <c r="H60" s="24">
        <v>268</v>
      </c>
      <c r="I60" s="24">
        <v>16880</v>
      </c>
      <c r="J60" s="24"/>
      <c r="K60" s="24">
        <v>1400</v>
      </c>
      <c r="L60" s="18">
        <f t="shared" si="6"/>
        <v>1.5978571428571429</v>
      </c>
      <c r="M60" s="19" cm="1">
        <f t="array" ref="M60">_xlfn.IFS(L60&gt;=1,30,L60&lt;1,L60*30)</f>
        <v>30</v>
      </c>
      <c r="N60" s="20">
        <f t="shared" si="7"/>
        <v>2.724734064018337E-3</v>
      </c>
      <c r="O60" s="18">
        <f t="shared" si="2"/>
        <v>0.4128384945482329</v>
      </c>
      <c r="P60" s="19" cm="1">
        <f t="array" ref="P60">_xlfn.IFS(O60&gt;=1,30,O60&lt;1,O60*30)</f>
        <v>12.385154836446986</v>
      </c>
      <c r="Q60" s="41">
        <f t="shared" si="8"/>
        <v>0</v>
      </c>
      <c r="R60" s="19" cm="1">
        <f t="array" ref="R60">_xlfn.IFS(Q60&gt;=0.15,10,Q60&lt;0.15,Q60/0.15*10)</f>
        <v>0</v>
      </c>
      <c r="S60" s="21"/>
      <c r="T60" s="37"/>
      <c r="U60" s="22">
        <f t="shared" si="9"/>
        <v>42.385154836446986</v>
      </c>
      <c r="V60" s="23" t="str">
        <f t="shared" si="5"/>
        <v>不合格</v>
      </c>
      <c r="W60" s="28"/>
      <c r="X60" s="28"/>
      <c r="Y60" s="28"/>
    </row>
    <row r="61" spans="1:25" ht="30" customHeight="1" x14ac:dyDescent="0.15">
      <c r="A61" s="24">
        <v>58</v>
      </c>
      <c r="B61" s="38" t="s">
        <v>894</v>
      </c>
      <c r="C61" s="38" t="s">
        <v>906</v>
      </c>
      <c r="D61" s="38" t="s">
        <v>907</v>
      </c>
      <c r="E61" s="39">
        <v>42.4</v>
      </c>
      <c r="F61" s="38" t="s">
        <v>896</v>
      </c>
      <c r="G61" s="24"/>
      <c r="H61" s="24"/>
      <c r="I61" s="24"/>
      <c r="J61" s="24"/>
      <c r="K61" s="24">
        <v>1400</v>
      </c>
      <c r="L61" s="18">
        <f t="shared" si="6"/>
        <v>0</v>
      </c>
      <c r="M61" s="19" cm="1">
        <f t="array" ref="M61">_xlfn.IFS(L61&gt;=1,30,L61&lt;1,L61*30)</f>
        <v>0</v>
      </c>
      <c r="N61" s="20">
        <f t="shared" si="7"/>
        <v>0</v>
      </c>
      <c r="O61" s="18">
        <f t="shared" si="2"/>
        <v>0</v>
      </c>
      <c r="P61" s="19" cm="1">
        <f t="array" ref="P61">_xlfn.IFS(O61&gt;=1,30,O61&lt;1,O61*30)</f>
        <v>0</v>
      </c>
      <c r="Q61" s="41">
        <f t="shared" si="8"/>
        <v>0</v>
      </c>
      <c r="R61" s="19" cm="1">
        <f t="array" ref="R61">_xlfn.IFS(Q61&gt;=0.15,10,Q61&lt;0.15,Q61/0.15*10)</f>
        <v>0</v>
      </c>
      <c r="S61" s="21"/>
      <c r="T61" s="37"/>
      <c r="U61" s="22">
        <f t="shared" si="9"/>
        <v>0</v>
      </c>
      <c r="V61" s="23" t="str">
        <f t="shared" si="5"/>
        <v>不合格</v>
      </c>
      <c r="W61" s="28"/>
      <c r="X61" s="28"/>
      <c r="Y61" s="28"/>
    </row>
    <row r="62" spans="1:25" ht="30" customHeight="1" x14ac:dyDescent="0.15">
      <c r="A62" s="24">
        <v>59</v>
      </c>
      <c r="B62" s="38" t="s">
        <v>908</v>
      </c>
      <c r="C62" s="38">
        <v>20154303</v>
      </c>
      <c r="D62" s="38" t="s">
        <v>113</v>
      </c>
      <c r="E62" s="39">
        <v>153.97</v>
      </c>
      <c r="F62" s="38" t="s">
        <v>909</v>
      </c>
      <c r="G62" s="24">
        <v>0</v>
      </c>
      <c r="H62" s="24">
        <v>0</v>
      </c>
      <c r="I62" s="24">
        <v>0</v>
      </c>
      <c r="J62" s="24"/>
      <c r="K62" s="24">
        <v>1400</v>
      </c>
      <c r="L62" s="18">
        <f t="shared" si="6"/>
        <v>0</v>
      </c>
      <c r="M62" s="19" cm="1">
        <f t="array" ref="M62">_xlfn.IFS(L62&gt;=1,30,L62&lt;1,L62*30)</f>
        <v>0</v>
      </c>
      <c r="N62" s="20">
        <f t="shared" si="7"/>
        <v>0</v>
      </c>
      <c r="O62" s="18">
        <f t="shared" si="2"/>
        <v>0</v>
      </c>
      <c r="P62" s="19" cm="1">
        <f t="array" ref="P62">_xlfn.IFS(O62&gt;=1,30,O62&lt;1,O62*30)</f>
        <v>0</v>
      </c>
      <c r="Q62" s="41">
        <f t="shared" si="8"/>
        <v>0</v>
      </c>
      <c r="R62" s="19" cm="1">
        <f t="array" ref="R62">_xlfn.IFS(Q62&gt;=0.15,10,Q62&lt;0.15,Q62/0.15*10)</f>
        <v>0</v>
      </c>
      <c r="S62" s="21"/>
      <c r="T62" s="37"/>
      <c r="U62" s="22">
        <f t="shared" si="9"/>
        <v>0</v>
      </c>
      <c r="V62" s="23" t="str">
        <f t="shared" si="5"/>
        <v>不合格</v>
      </c>
      <c r="W62" s="28"/>
      <c r="X62" s="28"/>
      <c r="Y62" s="28"/>
    </row>
    <row r="63" spans="1:25" ht="30" customHeight="1" x14ac:dyDescent="0.15">
      <c r="A63" s="24">
        <v>60</v>
      </c>
      <c r="B63" s="38" t="s">
        <v>908</v>
      </c>
      <c r="C63" s="38">
        <v>20143122</v>
      </c>
      <c r="D63" s="38" t="s">
        <v>910</v>
      </c>
      <c r="E63" s="39">
        <v>49</v>
      </c>
      <c r="F63" s="38" t="s">
        <v>911</v>
      </c>
      <c r="G63" s="24">
        <v>0</v>
      </c>
      <c r="H63" s="24">
        <v>0</v>
      </c>
      <c r="I63" s="24">
        <v>0</v>
      </c>
      <c r="J63" s="24"/>
      <c r="K63" s="24">
        <v>1400</v>
      </c>
      <c r="L63" s="18">
        <f t="shared" si="6"/>
        <v>0</v>
      </c>
      <c r="M63" s="19" cm="1">
        <f t="array" ref="M63">_xlfn.IFS(L63&gt;=1,30,L63&lt;1,L63*30)</f>
        <v>0</v>
      </c>
      <c r="N63" s="20">
        <f t="shared" si="7"/>
        <v>0</v>
      </c>
      <c r="O63" s="18">
        <f t="shared" si="2"/>
        <v>0</v>
      </c>
      <c r="P63" s="19" cm="1">
        <f t="array" ref="P63">_xlfn.IFS(O63&gt;=1,30,O63&lt;1,O63*30)</f>
        <v>0</v>
      </c>
      <c r="Q63" s="41">
        <f t="shared" si="8"/>
        <v>0</v>
      </c>
      <c r="R63" s="19" cm="1">
        <f t="array" ref="R63">_xlfn.IFS(Q63&gt;=0.15,10,Q63&lt;0.15,Q63/0.15*10)</f>
        <v>0</v>
      </c>
      <c r="S63" s="21"/>
      <c r="T63" s="37"/>
      <c r="U63" s="22">
        <f t="shared" si="9"/>
        <v>0</v>
      </c>
      <c r="V63" s="23" t="str">
        <f t="shared" si="5"/>
        <v>不合格</v>
      </c>
      <c r="W63" s="28"/>
      <c r="X63" s="28"/>
      <c r="Y63" s="28"/>
    </row>
    <row r="64" spans="1:25" ht="30" customHeight="1" x14ac:dyDescent="0.15">
      <c r="A64" s="24">
        <v>61</v>
      </c>
      <c r="B64" s="38" t="s">
        <v>908</v>
      </c>
      <c r="C64" s="38" t="s">
        <v>477</v>
      </c>
      <c r="D64" s="38" t="s">
        <v>112</v>
      </c>
      <c r="E64" s="39">
        <v>58.93</v>
      </c>
      <c r="F64" s="38" t="s">
        <v>909</v>
      </c>
      <c r="G64" s="24">
        <v>0</v>
      </c>
      <c r="H64" s="24">
        <v>0</v>
      </c>
      <c r="I64" s="24">
        <v>0</v>
      </c>
      <c r="J64" s="24"/>
      <c r="K64" s="24">
        <v>800</v>
      </c>
      <c r="L64" s="18">
        <f t="shared" si="6"/>
        <v>0</v>
      </c>
      <c r="M64" s="19" cm="1">
        <f t="array" ref="M64">_xlfn.IFS(L64&gt;=1,30,L64&lt;1,L64*30)</f>
        <v>0</v>
      </c>
      <c r="N64" s="20">
        <f t="shared" si="7"/>
        <v>0</v>
      </c>
      <c r="O64" s="18">
        <f t="shared" si="2"/>
        <v>0</v>
      </c>
      <c r="P64" s="19" cm="1">
        <f t="array" ref="P64">_xlfn.IFS(O64&gt;=1,30,O64&lt;1,O64*30)</f>
        <v>0</v>
      </c>
      <c r="Q64" s="41">
        <f t="shared" si="8"/>
        <v>0</v>
      </c>
      <c r="R64" s="19" cm="1">
        <f t="array" ref="R64">_xlfn.IFS(Q64&gt;=0.15,10,Q64&lt;0.15,Q64/0.15*10)</f>
        <v>0</v>
      </c>
      <c r="S64" s="21"/>
      <c r="T64" s="37"/>
      <c r="U64" s="22">
        <f t="shared" si="9"/>
        <v>0</v>
      </c>
      <c r="V64" s="23" t="str">
        <f t="shared" si="5"/>
        <v>不合格</v>
      </c>
      <c r="W64" s="28"/>
      <c r="X64" s="28"/>
      <c r="Y64" s="28"/>
    </row>
    <row r="65" spans="1:25" ht="30" customHeight="1" x14ac:dyDescent="0.15">
      <c r="A65" s="24">
        <v>62</v>
      </c>
      <c r="B65" s="38" t="s">
        <v>908</v>
      </c>
      <c r="C65" s="38" t="s">
        <v>812</v>
      </c>
      <c r="D65" s="38" t="s">
        <v>4</v>
      </c>
      <c r="E65" s="39">
        <v>135</v>
      </c>
      <c r="F65" s="38" t="s">
        <v>909</v>
      </c>
      <c r="G65" s="24">
        <v>0</v>
      </c>
      <c r="H65" s="24">
        <v>0</v>
      </c>
      <c r="I65" s="24">
        <v>0</v>
      </c>
      <c r="J65" s="24"/>
      <c r="K65" s="24">
        <v>1400</v>
      </c>
      <c r="L65" s="18">
        <f t="shared" si="6"/>
        <v>0</v>
      </c>
      <c r="M65" s="19" cm="1">
        <f t="array" ref="M65">_xlfn.IFS(L65&gt;=1,30,L65&lt;1,L65*30)</f>
        <v>0</v>
      </c>
      <c r="N65" s="20">
        <f t="shared" si="7"/>
        <v>0</v>
      </c>
      <c r="O65" s="18">
        <f t="shared" si="2"/>
        <v>0</v>
      </c>
      <c r="P65" s="19" cm="1">
        <f t="array" ref="P65">_xlfn.IFS(O65&gt;=1,30,O65&lt;1,O65*30)</f>
        <v>0</v>
      </c>
      <c r="Q65" s="41">
        <f t="shared" si="8"/>
        <v>0</v>
      </c>
      <c r="R65" s="19" cm="1">
        <f t="array" ref="R65">_xlfn.IFS(Q65&gt;=0.15,10,Q65&lt;0.15,Q65/0.15*10)</f>
        <v>0</v>
      </c>
      <c r="S65" s="21"/>
      <c r="T65" s="37"/>
      <c r="U65" s="22">
        <f t="shared" si="9"/>
        <v>0</v>
      </c>
      <c r="V65" s="23" t="str">
        <f t="shared" si="5"/>
        <v>不合格</v>
      </c>
      <c r="W65" s="28"/>
      <c r="X65" s="28"/>
      <c r="Y65" s="28"/>
    </row>
    <row r="66" spans="1:25" ht="30" customHeight="1" x14ac:dyDescent="0.15">
      <c r="A66" s="24">
        <v>63</v>
      </c>
      <c r="B66" s="38" t="s">
        <v>908</v>
      </c>
      <c r="C66" s="38">
        <v>20133938</v>
      </c>
      <c r="D66" s="38" t="s">
        <v>114</v>
      </c>
      <c r="E66" s="39">
        <v>234.73599999999999</v>
      </c>
      <c r="F66" s="38" t="s">
        <v>909</v>
      </c>
      <c r="G66" s="24">
        <v>120</v>
      </c>
      <c r="H66" s="24">
        <v>10</v>
      </c>
      <c r="I66" s="24">
        <v>0</v>
      </c>
      <c r="J66" s="24"/>
      <c r="K66" s="24">
        <v>1400</v>
      </c>
      <c r="L66" s="18">
        <f t="shared" si="6"/>
        <v>8.5714285714285715E-2</v>
      </c>
      <c r="M66" s="19" cm="1">
        <f t="array" ref="M66">_xlfn.IFS(L66&gt;=1,30,L66&lt;1,L66*30)</f>
        <v>2.5714285714285716</v>
      </c>
      <c r="N66" s="20">
        <f t="shared" si="7"/>
        <v>0</v>
      </c>
      <c r="O66" s="18">
        <f t="shared" si="2"/>
        <v>0</v>
      </c>
      <c r="P66" s="19" cm="1">
        <f t="array" ref="P66">_xlfn.IFS(O66&gt;=1,30,O66&lt;1,O66*30)</f>
        <v>0</v>
      </c>
      <c r="Q66" s="41">
        <f t="shared" si="8"/>
        <v>0</v>
      </c>
      <c r="R66" s="19" cm="1">
        <f t="array" ref="R66">_xlfn.IFS(Q66&gt;=0.15,10,Q66&lt;0.15,Q66/0.15*10)</f>
        <v>0</v>
      </c>
      <c r="S66" s="21"/>
      <c r="T66" s="37"/>
      <c r="U66" s="22">
        <f t="shared" si="9"/>
        <v>2.5714285714285716</v>
      </c>
      <c r="V66" s="23" t="str">
        <f t="shared" si="5"/>
        <v>不合格</v>
      </c>
      <c r="W66" s="28"/>
      <c r="X66" s="28"/>
      <c r="Y66" s="28"/>
    </row>
    <row r="67" spans="1:25" ht="30" customHeight="1" x14ac:dyDescent="0.15">
      <c r="A67" s="24">
        <v>64</v>
      </c>
      <c r="B67" s="38" t="s">
        <v>912</v>
      </c>
      <c r="C67" s="38">
        <v>20152302</v>
      </c>
      <c r="D67" s="38" t="s">
        <v>4</v>
      </c>
      <c r="E67" s="39">
        <v>145.9</v>
      </c>
      <c r="F67" s="38" t="s">
        <v>913</v>
      </c>
      <c r="G67" s="24">
        <v>0</v>
      </c>
      <c r="H67" s="24">
        <v>0</v>
      </c>
      <c r="I67" s="24">
        <v>0</v>
      </c>
      <c r="J67" s="24"/>
      <c r="K67" s="24">
        <v>1400</v>
      </c>
      <c r="L67" s="18">
        <f t="shared" si="6"/>
        <v>0</v>
      </c>
      <c r="M67" s="19" cm="1">
        <f t="array" ref="M67">_xlfn.IFS(L67&gt;=1,30,L67&lt;1,L67*30)</f>
        <v>0</v>
      </c>
      <c r="N67" s="20">
        <f t="shared" si="7"/>
        <v>0</v>
      </c>
      <c r="O67" s="18">
        <f t="shared" si="2"/>
        <v>0</v>
      </c>
      <c r="P67" s="19" cm="1">
        <f t="array" ref="P67">_xlfn.IFS(O67&gt;=1,30,O67&lt;1,O67*30)</f>
        <v>0</v>
      </c>
      <c r="Q67" s="41">
        <f t="shared" si="8"/>
        <v>0</v>
      </c>
      <c r="R67" s="19" cm="1">
        <f t="array" ref="R67">_xlfn.IFS(Q67&gt;=0.15,10,Q67&lt;0.15,Q67/0.15*10)</f>
        <v>0</v>
      </c>
      <c r="S67" s="21"/>
      <c r="T67" s="37"/>
      <c r="U67" s="22">
        <f t="shared" si="9"/>
        <v>0</v>
      </c>
      <c r="V67" s="23" t="str">
        <f t="shared" si="5"/>
        <v>不合格</v>
      </c>
      <c r="W67" s="28"/>
      <c r="X67" s="28"/>
      <c r="Y67" s="28"/>
    </row>
    <row r="68" spans="1:25" ht="30" customHeight="1" x14ac:dyDescent="0.15">
      <c r="A68" s="24">
        <v>65</v>
      </c>
      <c r="B68" s="38" t="s">
        <v>912</v>
      </c>
      <c r="C68" s="38" t="s">
        <v>479</v>
      </c>
      <c r="D68" s="38" t="s">
        <v>115</v>
      </c>
      <c r="E68" s="39">
        <v>84.95</v>
      </c>
      <c r="F68" s="38" t="s">
        <v>914</v>
      </c>
      <c r="G68" s="24">
        <v>0</v>
      </c>
      <c r="H68" s="24">
        <v>0</v>
      </c>
      <c r="I68" s="24">
        <v>0</v>
      </c>
      <c r="J68" s="24"/>
      <c r="K68" s="24">
        <v>1400</v>
      </c>
      <c r="L68" s="18">
        <f t="shared" si="6"/>
        <v>0</v>
      </c>
      <c r="M68" s="19" cm="1">
        <f t="array" ref="M68">_xlfn.IFS(L68&gt;=1,30,L68&lt;1,L68*30)</f>
        <v>0</v>
      </c>
      <c r="N68" s="20">
        <f t="shared" si="7"/>
        <v>0</v>
      </c>
      <c r="O68" s="18">
        <f t="shared" si="2"/>
        <v>0</v>
      </c>
      <c r="P68" s="19" cm="1">
        <f t="array" ref="P68">_xlfn.IFS(O68&gt;=1,30,O68&lt;1,O68*30)</f>
        <v>0</v>
      </c>
      <c r="Q68" s="41">
        <f t="shared" si="8"/>
        <v>0</v>
      </c>
      <c r="R68" s="19" cm="1">
        <f t="array" ref="R68">_xlfn.IFS(Q68&gt;=0.15,10,Q68&lt;0.15,Q68/0.15*10)</f>
        <v>0</v>
      </c>
      <c r="S68" s="21"/>
      <c r="T68" s="37"/>
      <c r="U68" s="22">
        <f t="shared" si="9"/>
        <v>0</v>
      </c>
      <c r="V68" s="23" t="str">
        <f t="shared" si="5"/>
        <v>不合格</v>
      </c>
      <c r="W68" s="28"/>
      <c r="X68" s="28"/>
      <c r="Y68" s="28"/>
    </row>
    <row r="69" spans="1:25" ht="30" customHeight="1" x14ac:dyDescent="0.15">
      <c r="A69" s="24">
        <v>66</v>
      </c>
      <c r="B69" s="38" t="s">
        <v>912</v>
      </c>
      <c r="C69" s="38" t="s">
        <v>483</v>
      </c>
      <c r="D69" s="38" t="s">
        <v>118</v>
      </c>
      <c r="E69" s="39">
        <v>49.68</v>
      </c>
      <c r="F69" s="38" t="s">
        <v>915</v>
      </c>
      <c r="G69" s="24">
        <v>0</v>
      </c>
      <c r="H69" s="24">
        <v>0</v>
      </c>
      <c r="I69" s="24">
        <v>0</v>
      </c>
      <c r="J69" s="24"/>
      <c r="K69" s="24">
        <v>1400</v>
      </c>
      <c r="L69" s="18">
        <f t="shared" si="6"/>
        <v>0</v>
      </c>
      <c r="M69" s="19" cm="1">
        <f t="array" ref="M69">_xlfn.IFS(L69&gt;=1,30,L69&lt;1,L69*30)</f>
        <v>0</v>
      </c>
      <c r="N69" s="20">
        <f t="shared" si="7"/>
        <v>0</v>
      </c>
      <c r="O69" s="18">
        <f t="shared" si="2"/>
        <v>0</v>
      </c>
      <c r="P69" s="19" cm="1">
        <f t="array" ref="P69">_xlfn.IFS(O69&gt;=1,30,O69&lt;1,O69*30)</f>
        <v>0</v>
      </c>
      <c r="Q69" s="41">
        <f t="shared" si="8"/>
        <v>0</v>
      </c>
      <c r="R69" s="19" cm="1">
        <f t="array" ref="R69">_xlfn.IFS(Q69&gt;=0.15,10,Q69&lt;0.15,Q69/0.15*10)</f>
        <v>0</v>
      </c>
      <c r="S69" s="21"/>
      <c r="T69" s="37"/>
      <c r="U69" s="22">
        <f t="shared" si="9"/>
        <v>0</v>
      </c>
      <c r="V69" s="23" t="str">
        <f t="shared" si="5"/>
        <v>不合格</v>
      </c>
      <c r="W69" s="28"/>
      <c r="X69" s="28"/>
      <c r="Y69" s="28"/>
    </row>
    <row r="70" spans="1:25" ht="30" customHeight="1" x14ac:dyDescent="0.15">
      <c r="A70" s="24">
        <v>67</v>
      </c>
      <c r="B70" s="38" t="s">
        <v>912</v>
      </c>
      <c r="C70" s="38" t="s">
        <v>488</v>
      </c>
      <c r="D70" s="38" t="s">
        <v>13</v>
      </c>
      <c r="E70" s="39">
        <v>59.948999999999998</v>
      </c>
      <c r="F70" s="38" t="s">
        <v>916</v>
      </c>
      <c r="G70" s="24">
        <v>0</v>
      </c>
      <c r="H70" s="24">
        <v>0</v>
      </c>
      <c r="I70" s="24">
        <v>0</v>
      </c>
      <c r="J70" s="24"/>
      <c r="K70" s="24">
        <v>1400</v>
      </c>
      <c r="L70" s="18">
        <f t="shared" si="6"/>
        <v>0</v>
      </c>
      <c r="M70" s="19" cm="1">
        <f t="array" ref="M70">_xlfn.IFS(L70&gt;=1,30,L70&lt;1,L70*30)</f>
        <v>0</v>
      </c>
      <c r="N70" s="20">
        <f t="shared" si="7"/>
        <v>0</v>
      </c>
      <c r="O70" s="18">
        <f t="shared" si="2"/>
        <v>0</v>
      </c>
      <c r="P70" s="19" cm="1">
        <f t="array" ref="P70">_xlfn.IFS(O70&gt;=1,30,O70&lt;1,O70*30)</f>
        <v>0</v>
      </c>
      <c r="Q70" s="41">
        <f t="shared" si="8"/>
        <v>0</v>
      </c>
      <c r="R70" s="19" cm="1">
        <f t="array" ref="R70">_xlfn.IFS(Q70&gt;=0.15,10,Q70&lt;0.15,Q70/0.15*10)</f>
        <v>0</v>
      </c>
      <c r="S70" s="21"/>
      <c r="T70" s="37"/>
      <c r="U70" s="22">
        <f t="shared" si="9"/>
        <v>0</v>
      </c>
      <c r="V70" s="23" t="str">
        <f t="shared" si="5"/>
        <v>不合格</v>
      </c>
      <c r="W70" s="28"/>
      <c r="X70" s="28"/>
      <c r="Y70" s="28"/>
    </row>
    <row r="71" spans="1:25" ht="30" customHeight="1" x14ac:dyDescent="0.15">
      <c r="A71" s="24">
        <v>68</v>
      </c>
      <c r="B71" s="38" t="s">
        <v>912</v>
      </c>
      <c r="C71" s="38" t="s">
        <v>502</v>
      </c>
      <c r="D71" s="38" t="s">
        <v>917</v>
      </c>
      <c r="E71" s="39">
        <v>103.85</v>
      </c>
      <c r="F71" s="38" t="s">
        <v>913</v>
      </c>
      <c r="G71" s="24">
        <v>0</v>
      </c>
      <c r="H71" s="24">
        <v>0</v>
      </c>
      <c r="I71" s="24">
        <v>0</v>
      </c>
      <c r="J71" s="24"/>
      <c r="K71" s="24">
        <v>1400</v>
      </c>
      <c r="L71" s="18">
        <f t="shared" si="6"/>
        <v>0</v>
      </c>
      <c r="M71" s="19" cm="1">
        <f t="array" ref="M71">_xlfn.IFS(L71&gt;=1,30,L71&lt;1,L71*30)</f>
        <v>0</v>
      </c>
      <c r="N71" s="20">
        <f t="shared" si="7"/>
        <v>0</v>
      </c>
      <c r="O71" s="18">
        <f t="shared" si="2"/>
        <v>0</v>
      </c>
      <c r="P71" s="19" cm="1">
        <f t="array" ref="P71">_xlfn.IFS(O71&gt;=1,30,O71&lt;1,O71*30)</f>
        <v>0</v>
      </c>
      <c r="Q71" s="41">
        <f t="shared" si="8"/>
        <v>0</v>
      </c>
      <c r="R71" s="19" cm="1">
        <f t="array" ref="R71">_xlfn.IFS(Q71&gt;=0.15,10,Q71&lt;0.15,Q71/0.15*10)</f>
        <v>0</v>
      </c>
      <c r="S71" s="21"/>
      <c r="T71" s="37"/>
      <c r="U71" s="22">
        <f t="shared" si="9"/>
        <v>0</v>
      </c>
      <c r="V71" s="23" t="str">
        <f t="shared" si="5"/>
        <v>不合格</v>
      </c>
      <c r="W71" s="28"/>
      <c r="X71" s="28"/>
      <c r="Y71" s="28"/>
    </row>
    <row r="72" spans="1:25" ht="30" customHeight="1" x14ac:dyDescent="0.15">
      <c r="A72" s="24">
        <v>69</v>
      </c>
      <c r="B72" s="38" t="s">
        <v>912</v>
      </c>
      <c r="C72" s="38" t="s">
        <v>509</v>
      </c>
      <c r="D72" s="38" t="s">
        <v>137</v>
      </c>
      <c r="E72" s="39">
        <v>419.7</v>
      </c>
      <c r="F72" s="38" t="s">
        <v>918</v>
      </c>
      <c r="G72" s="24">
        <v>0</v>
      </c>
      <c r="H72" s="24">
        <v>0</v>
      </c>
      <c r="I72" s="24">
        <v>0</v>
      </c>
      <c r="J72" s="24"/>
      <c r="K72" s="24">
        <v>1400</v>
      </c>
      <c r="L72" s="18">
        <f t="shared" si="6"/>
        <v>0</v>
      </c>
      <c r="M72" s="19" cm="1">
        <f t="array" ref="M72">_xlfn.IFS(L72&gt;=1,30,L72&lt;1,L72*30)</f>
        <v>0</v>
      </c>
      <c r="N72" s="20">
        <f t="shared" si="7"/>
        <v>0</v>
      </c>
      <c r="O72" s="18">
        <f t="shared" si="2"/>
        <v>0</v>
      </c>
      <c r="P72" s="19" cm="1">
        <f t="array" ref="P72">_xlfn.IFS(O72&gt;=1,30,O72&lt;1,O72*30)</f>
        <v>0</v>
      </c>
      <c r="Q72" s="41">
        <f t="shared" si="8"/>
        <v>0</v>
      </c>
      <c r="R72" s="19" cm="1">
        <f t="array" ref="R72">_xlfn.IFS(Q72&gt;=0.15,10,Q72&lt;0.15,Q72/0.15*10)</f>
        <v>0</v>
      </c>
      <c r="S72" s="21"/>
      <c r="T72" s="37"/>
      <c r="U72" s="22">
        <f t="shared" si="9"/>
        <v>0</v>
      </c>
      <c r="V72" s="23" t="str">
        <f t="shared" si="5"/>
        <v>不合格</v>
      </c>
      <c r="W72" s="28"/>
      <c r="X72" s="28"/>
      <c r="Y72" s="28"/>
    </row>
    <row r="73" spans="1:25" ht="30" customHeight="1" x14ac:dyDescent="0.15">
      <c r="A73" s="24">
        <v>70</v>
      </c>
      <c r="B73" s="38" t="s">
        <v>912</v>
      </c>
      <c r="C73" s="38" t="s">
        <v>496</v>
      </c>
      <c r="D73" s="38" t="s">
        <v>129</v>
      </c>
      <c r="E73" s="39">
        <v>79.8</v>
      </c>
      <c r="F73" s="38" t="s">
        <v>913</v>
      </c>
      <c r="G73" s="24">
        <v>0</v>
      </c>
      <c r="H73" s="24">
        <v>0</v>
      </c>
      <c r="I73" s="24">
        <v>0</v>
      </c>
      <c r="J73" s="24"/>
      <c r="K73" s="24">
        <v>1400</v>
      </c>
      <c r="L73" s="18">
        <f t="shared" si="6"/>
        <v>0</v>
      </c>
      <c r="M73" s="19" cm="1">
        <f t="array" ref="M73">_xlfn.IFS(L73&gt;=1,30,L73&lt;1,L73*30)</f>
        <v>0</v>
      </c>
      <c r="N73" s="20">
        <f t="shared" si="7"/>
        <v>0</v>
      </c>
      <c r="O73" s="18">
        <f t="shared" si="2"/>
        <v>0</v>
      </c>
      <c r="P73" s="19" cm="1">
        <f t="array" ref="P73">_xlfn.IFS(O73&gt;=1,30,O73&lt;1,O73*30)</f>
        <v>0</v>
      </c>
      <c r="Q73" s="41">
        <f t="shared" si="8"/>
        <v>0</v>
      </c>
      <c r="R73" s="19" cm="1">
        <f t="array" ref="R73">_xlfn.IFS(Q73&gt;=0.15,10,Q73&lt;0.15,Q73/0.15*10)</f>
        <v>0</v>
      </c>
      <c r="S73" s="21"/>
      <c r="T73" s="37"/>
      <c r="U73" s="22">
        <f t="shared" si="9"/>
        <v>0</v>
      </c>
      <c r="V73" s="23" t="str">
        <f t="shared" si="5"/>
        <v>不合格</v>
      </c>
      <c r="W73" s="28"/>
      <c r="X73" s="28"/>
      <c r="Y73" s="28"/>
    </row>
    <row r="74" spans="1:25" ht="30" customHeight="1" x14ac:dyDescent="0.15">
      <c r="A74" s="24">
        <v>71</v>
      </c>
      <c r="B74" s="38" t="s">
        <v>912</v>
      </c>
      <c r="C74" s="38" t="s">
        <v>498</v>
      </c>
      <c r="D74" s="38" t="s">
        <v>130</v>
      </c>
      <c r="E74" s="39">
        <v>84.75</v>
      </c>
      <c r="F74" s="38" t="s">
        <v>919</v>
      </c>
      <c r="G74" s="24">
        <v>0</v>
      </c>
      <c r="H74" s="24">
        <v>0</v>
      </c>
      <c r="I74" s="24">
        <v>0</v>
      </c>
      <c r="J74" s="24"/>
      <c r="K74" s="24">
        <v>1400</v>
      </c>
      <c r="L74" s="18">
        <f t="shared" si="6"/>
        <v>0</v>
      </c>
      <c r="M74" s="19" cm="1">
        <f t="array" ref="M74">_xlfn.IFS(L74&gt;=1,30,L74&lt;1,L74*30)</f>
        <v>0</v>
      </c>
      <c r="N74" s="20">
        <f t="shared" si="7"/>
        <v>0</v>
      </c>
      <c r="O74" s="18">
        <f t="shared" si="2"/>
        <v>0</v>
      </c>
      <c r="P74" s="19" cm="1">
        <f t="array" ref="P74">_xlfn.IFS(O74&gt;=1,30,O74&lt;1,O74*30)</f>
        <v>0</v>
      </c>
      <c r="Q74" s="41">
        <f t="shared" si="8"/>
        <v>0</v>
      </c>
      <c r="R74" s="19" cm="1">
        <f t="array" ref="R74">_xlfn.IFS(Q74&gt;=0.15,10,Q74&lt;0.15,Q74/0.15*10)</f>
        <v>0</v>
      </c>
      <c r="S74" s="21"/>
      <c r="T74" s="37"/>
      <c r="U74" s="22">
        <f t="shared" si="9"/>
        <v>0</v>
      </c>
      <c r="V74" s="23" t="str">
        <f t="shared" si="5"/>
        <v>不合格</v>
      </c>
      <c r="W74" s="28"/>
      <c r="X74" s="28"/>
      <c r="Y74" s="28"/>
    </row>
    <row r="75" spans="1:25" ht="30" customHeight="1" x14ac:dyDescent="0.15">
      <c r="A75" s="24">
        <v>72</v>
      </c>
      <c r="B75" s="38" t="s">
        <v>912</v>
      </c>
      <c r="C75" s="38" t="s">
        <v>485</v>
      </c>
      <c r="D75" s="38" t="s">
        <v>119</v>
      </c>
      <c r="E75" s="39">
        <v>54.85</v>
      </c>
      <c r="F75" s="38" t="s">
        <v>919</v>
      </c>
      <c r="G75" s="24">
        <v>0</v>
      </c>
      <c r="H75" s="24">
        <v>0</v>
      </c>
      <c r="I75" s="24">
        <v>0</v>
      </c>
      <c r="J75" s="24"/>
      <c r="K75" s="24">
        <v>1400</v>
      </c>
      <c r="L75" s="18">
        <f t="shared" si="6"/>
        <v>0</v>
      </c>
      <c r="M75" s="19" cm="1">
        <f t="array" ref="M75">_xlfn.IFS(L75&gt;=1,30,L75&lt;1,L75*30)</f>
        <v>0</v>
      </c>
      <c r="N75" s="20">
        <f t="shared" si="7"/>
        <v>0</v>
      </c>
      <c r="O75" s="18">
        <f t="shared" si="2"/>
        <v>0</v>
      </c>
      <c r="P75" s="19" cm="1">
        <f t="array" ref="P75">_xlfn.IFS(O75&gt;=1,30,O75&lt;1,O75*30)</f>
        <v>0</v>
      </c>
      <c r="Q75" s="41">
        <f t="shared" si="8"/>
        <v>0</v>
      </c>
      <c r="R75" s="19" cm="1">
        <f t="array" ref="R75">_xlfn.IFS(Q75&gt;=0.15,10,Q75&lt;0.15,Q75/0.15*10)</f>
        <v>0</v>
      </c>
      <c r="S75" s="21"/>
      <c r="T75" s="37"/>
      <c r="U75" s="22">
        <f t="shared" si="9"/>
        <v>0</v>
      </c>
      <c r="V75" s="23" t="str">
        <f t="shared" si="5"/>
        <v>不合格</v>
      </c>
      <c r="W75" s="28"/>
      <c r="X75" s="28"/>
      <c r="Y75" s="28"/>
    </row>
    <row r="76" spans="1:25" ht="30" customHeight="1" x14ac:dyDescent="0.15">
      <c r="A76" s="24">
        <v>73</v>
      </c>
      <c r="B76" s="38" t="s">
        <v>912</v>
      </c>
      <c r="C76" s="38" t="s">
        <v>489</v>
      </c>
      <c r="D76" s="38" t="s">
        <v>122</v>
      </c>
      <c r="E76" s="39">
        <v>64.8</v>
      </c>
      <c r="F76" s="38" t="s">
        <v>919</v>
      </c>
      <c r="G76" s="24">
        <v>0</v>
      </c>
      <c r="H76" s="24">
        <v>0</v>
      </c>
      <c r="I76" s="24">
        <v>0</v>
      </c>
      <c r="J76" s="24"/>
      <c r="K76" s="24">
        <v>1400</v>
      </c>
      <c r="L76" s="18">
        <f t="shared" si="6"/>
        <v>0</v>
      </c>
      <c r="M76" s="19" cm="1">
        <f t="array" ref="M76">_xlfn.IFS(L76&gt;=1,30,L76&lt;1,L76*30)</f>
        <v>0</v>
      </c>
      <c r="N76" s="20">
        <f t="shared" si="7"/>
        <v>0</v>
      </c>
      <c r="O76" s="18">
        <f t="shared" si="2"/>
        <v>0</v>
      </c>
      <c r="P76" s="19" cm="1">
        <f t="array" ref="P76">_xlfn.IFS(O76&gt;=1,30,O76&lt;1,O76*30)</f>
        <v>0</v>
      </c>
      <c r="Q76" s="41">
        <f t="shared" si="8"/>
        <v>0</v>
      </c>
      <c r="R76" s="19" cm="1">
        <f t="array" ref="R76">_xlfn.IFS(Q76&gt;=0.15,10,Q76&lt;0.15,Q76/0.15*10)</f>
        <v>0</v>
      </c>
      <c r="S76" s="21"/>
      <c r="T76" s="37"/>
      <c r="U76" s="22">
        <f t="shared" si="9"/>
        <v>0</v>
      </c>
      <c r="V76" s="23" t="str">
        <f t="shared" si="5"/>
        <v>不合格</v>
      </c>
      <c r="W76" s="28"/>
      <c r="X76" s="28"/>
      <c r="Y76" s="28"/>
    </row>
    <row r="77" spans="1:25" ht="30" customHeight="1" x14ac:dyDescent="0.15">
      <c r="A77" s="24">
        <v>74</v>
      </c>
      <c r="B77" s="38" t="s">
        <v>912</v>
      </c>
      <c r="C77" s="38" t="s">
        <v>501</v>
      </c>
      <c r="D77" s="38" t="s">
        <v>133</v>
      </c>
      <c r="E77" s="39">
        <v>87.9</v>
      </c>
      <c r="F77" s="38" t="s">
        <v>920</v>
      </c>
      <c r="G77" s="24">
        <v>0</v>
      </c>
      <c r="H77" s="24">
        <v>0</v>
      </c>
      <c r="I77" s="24">
        <v>0</v>
      </c>
      <c r="J77" s="24"/>
      <c r="K77" s="24">
        <v>1400</v>
      </c>
      <c r="L77" s="18">
        <f t="shared" si="6"/>
        <v>0</v>
      </c>
      <c r="M77" s="19" cm="1">
        <f t="array" ref="M77">_xlfn.IFS(L77&gt;=1,30,L77&lt;1,L77*30)</f>
        <v>0</v>
      </c>
      <c r="N77" s="20">
        <f t="shared" si="7"/>
        <v>0</v>
      </c>
      <c r="O77" s="18">
        <f t="shared" si="2"/>
        <v>0</v>
      </c>
      <c r="P77" s="19" cm="1">
        <f t="array" ref="P77">_xlfn.IFS(O77&gt;=1,30,O77&lt;1,O77*30)</f>
        <v>0</v>
      </c>
      <c r="Q77" s="41">
        <f t="shared" si="8"/>
        <v>0</v>
      </c>
      <c r="R77" s="19" cm="1">
        <f t="array" ref="R77">_xlfn.IFS(Q77&gt;=0.15,10,Q77&lt;0.15,Q77/0.15*10)</f>
        <v>0</v>
      </c>
      <c r="S77" s="21"/>
      <c r="T77" s="37"/>
      <c r="U77" s="22">
        <f t="shared" si="9"/>
        <v>0</v>
      </c>
      <c r="V77" s="23" t="str">
        <f t="shared" si="5"/>
        <v>不合格</v>
      </c>
      <c r="W77" s="28"/>
      <c r="X77" s="28"/>
      <c r="Y77" s="28"/>
    </row>
    <row r="78" spans="1:25" ht="30" customHeight="1" x14ac:dyDescent="0.15">
      <c r="A78" s="24">
        <v>75</v>
      </c>
      <c r="B78" s="38" t="s">
        <v>912</v>
      </c>
      <c r="C78" s="38" t="s">
        <v>499</v>
      </c>
      <c r="D78" s="38" t="s">
        <v>131</v>
      </c>
      <c r="E78" s="39">
        <v>84.9</v>
      </c>
      <c r="F78" s="38" t="s">
        <v>921</v>
      </c>
      <c r="G78" s="24">
        <v>0</v>
      </c>
      <c r="H78" s="24">
        <v>0</v>
      </c>
      <c r="I78" s="24">
        <v>0</v>
      </c>
      <c r="J78" s="24"/>
      <c r="K78" s="24">
        <v>1400</v>
      </c>
      <c r="L78" s="18">
        <f t="shared" si="6"/>
        <v>0</v>
      </c>
      <c r="M78" s="19" cm="1">
        <f t="array" ref="M78">_xlfn.IFS(L78&gt;=1,30,L78&lt;1,L78*30)</f>
        <v>0</v>
      </c>
      <c r="N78" s="20">
        <f t="shared" si="7"/>
        <v>0</v>
      </c>
      <c r="O78" s="18">
        <f t="shared" si="2"/>
        <v>0</v>
      </c>
      <c r="P78" s="19" cm="1">
        <f t="array" ref="P78">_xlfn.IFS(O78&gt;=1,30,O78&lt;1,O78*30)</f>
        <v>0</v>
      </c>
      <c r="Q78" s="41">
        <f t="shared" si="8"/>
        <v>0</v>
      </c>
      <c r="R78" s="19" cm="1">
        <f t="array" ref="R78">_xlfn.IFS(Q78&gt;=0.15,10,Q78&lt;0.15,Q78/0.15*10)</f>
        <v>0</v>
      </c>
      <c r="S78" s="21"/>
      <c r="T78" s="37"/>
      <c r="U78" s="22">
        <f t="shared" si="9"/>
        <v>0</v>
      </c>
      <c r="V78" s="23" t="str">
        <f t="shared" si="5"/>
        <v>不合格</v>
      </c>
      <c r="W78" s="28"/>
      <c r="X78" s="28"/>
      <c r="Y78" s="28"/>
    </row>
    <row r="79" spans="1:25" ht="30" customHeight="1" x14ac:dyDescent="0.15">
      <c r="A79" s="24">
        <v>76</v>
      </c>
      <c r="B79" s="38" t="s">
        <v>912</v>
      </c>
      <c r="C79" s="38" t="s">
        <v>480</v>
      </c>
      <c r="D79" s="38" t="s">
        <v>116</v>
      </c>
      <c r="E79" s="39">
        <v>139.9</v>
      </c>
      <c r="F79" s="38" t="s">
        <v>922</v>
      </c>
      <c r="G79" s="24">
        <v>0</v>
      </c>
      <c r="H79" s="24">
        <v>0</v>
      </c>
      <c r="I79" s="24">
        <v>0</v>
      </c>
      <c r="J79" s="24"/>
      <c r="K79" s="24">
        <v>1400</v>
      </c>
      <c r="L79" s="18">
        <f t="shared" si="6"/>
        <v>0</v>
      </c>
      <c r="M79" s="19" cm="1">
        <f t="array" ref="M79">_xlfn.IFS(L79&gt;=1,30,L79&lt;1,L79*30)</f>
        <v>0</v>
      </c>
      <c r="N79" s="20">
        <f t="shared" si="7"/>
        <v>0</v>
      </c>
      <c r="O79" s="18">
        <f t="shared" si="2"/>
        <v>0</v>
      </c>
      <c r="P79" s="19" cm="1">
        <f t="array" ref="P79">_xlfn.IFS(O79&gt;=1,30,O79&lt;1,O79*30)</f>
        <v>0</v>
      </c>
      <c r="Q79" s="41">
        <f t="shared" si="8"/>
        <v>0</v>
      </c>
      <c r="R79" s="19" cm="1">
        <f t="array" ref="R79">_xlfn.IFS(Q79&gt;=0.15,10,Q79&lt;0.15,Q79/0.15*10)</f>
        <v>0</v>
      </c>
      <c r="S79" s="21"/>
      <c r="T79" s="37"/>
      <c r="U79" s="22">
        <f t="shared" si="9"/>
        <v>0</v>
      </c>
      <c r="V79" s="23" t="str">
        <f t="shared" si="5"/>
        <v>不合格</v>
      </c>
      <c r="W79" s="28"/>
      <c r="X79" s="28"/>
      <c r="Y79" s="28"/>
    </row>
    <row r="80" spans="1:25" ht="30" customHeight="1" x14ac:dyDescent="0.15">
      <c r="A80" s="24">
        <v>77</v>
      </c>
      <c r="B80" s="38" t="s">
        <v>912</v>
      </c>
      <c r="C80" s="38" t="s">
        <v>507</v>
      </c>
      <c r="D80" s="38" t="s">
        <v>136</v>
      </c>
      <c r="E80" s="39">
        <v>229.88</v>
      </c>
      <c r="F80" s="38" t="s">
        <v>913</v>
      </c>
      <c r="G80" s="24">
        <v>0</v>
      </c>
      <c r="H80" s="24">
        <v>0</v>
      </c>
      <c r="I80" s="24">
        <v>0</v>
      </c>
      <c r="J80" s="24"/>
      <c r="K80" s="24">
        <v>1400</v>
      </c>
      <c r="L80" s="18">
        <f t="shared" si="6"/>
        <v>0</v>
      </c>
      <c r="M80" s="19" cm="1">
        <f t="array" ref="M80">_xlfn.IFS(L80&gt;=1,30,L80&lt;1,L80*30)</f>
        <v>0</v>
      </c>
      <c r="N80" s="20">
        <f t="shared" si="7"/>
        <v>0</v>
      </c>
      <c r="O80" s="18">
        <f t="shared" si="2"/>
        <v>0</v>
      </c>
      <c r="P80" s="19" cm="1">
        <f t="array" ref="P80">_xlfn.IFS(O80&gt;=1,30,O80&lt;1,O80*30)</f>
        <v>0</v>
      </c>
      <c r="Q80" s="41">
        <f t="shared" si="8"/>
        <v>0</v>
      </c>
      <c r="R80" s="19" cm="1">
        <f t="array" ref="R80">_xlfn.IFS(Q80&gt;=0.15,10,Q80&lt;0.15,Q80/0.15*10)</f>
        <v>0</v>
      </c>
      <c r="S80" s="21"/>
      <c r="T80" s="37"/>
      <c r="U80" s="22">
        <f t="shared" si="9"/>
        <v>0</v>
      </c>
      <c r="V80" s="23" t="str">
        <f t="shared" si="5"/>
        <v>不合格</v>
      </c>
      <c r="W80" s="28"/>
      <c r="X80" s="28"/>
      <c r="Y80" s="28"/>
    </row>
    <row r="81" spans="1:25" ht="30" customHeight="1" x14ac:dyDescent="0.15">
      <c r="A81" s="24">
        <v>78</v>
      </c>
      <c r="B81" s="38" t="s">
        <v>912</v>
      </c>
      <c r="C81" s="38" t="s">
        <v>494</v>
      </c>
      <c r="D81" s="38" t="s">
        <v>127</v>
      </c>
      <c r="E81" s="39">
        <v>75.45</v>
      </c>
      <c r="F81" s="38" t="s">
        <v>913</v>
      </c>
      <c r="G81" s="24">
        <v>0</v>
      </c>
      <c r="H81" s="24">
        <v>0</v>
      </c>
      <c r="I81" s="24">
        <v>0</v>
      </c>
      <c r="J81" s="24"/>
      <c r="K81" s="24">
        <v>1400</v>
      </c>
      <c r="L81" s="18">
        <f t="shared" si="6"/>
        <v>0</v>
      </c>
      <c r="M81" s="19" cm="1">
        <f t="array" ref="M81">_xlfn.IFS(L81&gt;=1,30,L81&lt;1,L81*30)</f>
        <v>0</v>
      </c>
      <c r="N81" s="20">
        <f t="shared" si="7"/>
        <v>0</v>
      </c>
      <c r="O81" s="18">
        <f t="shared" si="2"/>
        <v>0</v>
      </c>
      <c r="P81" s="19" cm="1">
        <f t="array" ref="P81">_xlfn.IFS(O81&gt;=1,30,O81&lt;1,O81*30)</f>
        <v>0</v>
      </c>
      <c r="Q81" s="41">
        <f t="shared" si="8"/>
        <v>0</v>
      </c>
      <c r="R81" s="19" cm="1">
        <f t="array" ref="R81">_xlfn.IFS(Q81&gt;=0.15,10,Q81&lt;0.15,Q81/0.15*10)</f>
        <v>0</v>
      </c>
      <c r="S81" s="21"/>
      <c r="T81" s="37"/>
      <c r="U81" s="22">
        <f t="shared" si="9"/>
        <v>0</v>
      </c>
      <c r="V81" s="23" t="str">
        <f t="shared" si="5"/>
        <v>不合格</v>
      </c>
      <c r="W81" s="28"/>
      <c r="X81" s="28"/>
      <c r="Y81" s="28"/>
    </row>
    <row r="82" spans="1:25" ht="30" customHeight="1" x14ac:dyDescent="0.15">
      <c r="A82" s="24">
        <v>79</v>
      </c>
      <c r="B82" s="38" t="s">
        <v>912</v>
      </c>
      <c r="C82" s="38" t="s">
        <v>490</v>
      </c>
      <c r="D82" s="38" t="s">
        <v>123</v>
      </c>
      <c r="E82" s="39">
        <v>64.88</v>
      </c>
      <c r="F82" s="38" t="s">
        <v>923</v>
      </c>
      <c r="G82" s="24">
        <v>0</v>
      </c>
      <c r="H82" s="24">
        <v>0</v>
      </c>
      <c r="I82" s="24">
        <v>0</v>
      </c>
      <c r="J82" s="24"/>
      <c r="K82" s="24">
        <v>800</v>
      </c>
      <c r="L82" s="18">
        <f t="shared" si="6"/>
        <v>0</v>
      </c>
      <c r="M82" s="19" cm="1">
        <f t="array" ref="M82">_xlfn.IFS(L82&gt;=1,30,L82&lt;1,L82*30)</f>
        <v>0</v>
      </c>
      <c r="N82" s="20">
        <f t="shared" si="7"/>
        <v>0</v>
      </c>
      <c r="O82" s="18">
        <f t="shared" si="2"/>
        <v>0</v>
      </c>
      <c r="P82" s="19" cm="1">
        <f t="array" ref="P82">_xlfn.IFS(O82&gt;=1,30,O82&lt;1,O82*30)</f>
        <v>0</v>
      </c>
      <c r="Q82" s="41">
        <f t="shared" si="8"/>
        <v>0</v>
      </c>
      <c r="R82" s="19" cm="1">
        <f t="array" ref="R82">_xlfn.IFS(Q82&gt;=0.15,10,Q82&lt;0.15,Q82/0.15*10)</f>
        <v>0</v>
      </c>
      <c r="S82" s="21"/>
      <c r="T82" s="37"/>
      <c r="U82" s="22">
        <f t="shared" si="9"/>
        <v>0</v>
      </c>
      <c r="V82" s="23" t="str">
        <f t="shared" si="5"/>
        <v>不合格</v>
      </c>
      <c r="W82" s="28"/>
      <c r="X82" s="28"/>
      <c r="Y82" s="28"/>
    </row>
    <row r="83" spans="1:25" ht="30" customHeight="1" x14ac:dyDescent="0.15">
      <c r="A83" s="24">
        <v>80</v>
      </c>
      <c r="B83" s="38" t="s">
        <v>912</v>
      </c>
      <c r="C83" s="38" t="s">
        <v>492</v>
      </c>
      <c r="D83" s="38" t="s">
        <v>125</v>
      </c>
      <c r="E83" s="39">
        <v>67.938000000000002</v>
      </c>
      <c r="F83" s="38" t="s">
        <v>915</v>
      </c>
      <c r="G83" s="24">
        <v>0</v>
      </c>
      <c r="H83" s="24">
        <v>0</v>
      </c>
      <c r="I83" s="24">
        <v>0</v>
      </c>
      <c r="J83" s="24"/>
      <c r="K83" s="24">
        <v>1400</v>
      </c>
      <c r="L83" s="18">
        <f t="shared" si="6"/>
        <v>0</v>
      </c>
      <c r="M83" s="19" cm="1">
        <f t="array" ref="M83">_xlfn.IFS(L83&gt;=1,30,L83&lt;1,L83*30)</f>
        <v>0</v>
      </c>
      <c r="N83" s="20">
        <f t="shared" si="7"/>
        <v>0</v>
      </c>
      <c r="O83" s="18">
        <f t="shared" si="2"/>
        <v>0</v>
      </c>
      <c r="P83" s="19" cm="1">
        <f t="array" ref="P83">_xlfn.IFS(O83&gt;=1,30,O83&lt;1,O83*30)</f>
        <v>0</v>
      </c>
      <c r="Q83" s="41">
        <f t="shared" si="8"/>
        <v>0</v>
      </c>
      <c r="R83" s="19" cm="1">
        <f t="array" ref="R83">_xlfn.IFS(Q83&gt;=0.15,10,Q83&lt;0.15,Q83/0.15*10)</f>
        <v>0</v>
      </c>
      <c r="S83" s="21"/>
      <c r="T83" s="37"/>
      <c r="U83" s="22">
        <f t="shared" si="9"/>
        <v>0</v>
      </c>
      <c r="V83" s="23" t="str">
        <f t="shared" si="5"/>
        <v>不合格</v>
      </c>
      <c r="W83" s="28"/>
      <c r="X83" s="28"/>
      <c r="Y83" s="28"/>
    </row>
    <row r="84" spans="1:25" ht="30" customHeight="1" x14ac:dyDescent="0.15">
      <c r="A84" s="24">
        <v>81</v>
      </c>
      <c r="B84" s="38" t="s">
        <v>912</v>
      </c>
      <c r="C84" s="38" t="s">
        <v>482</v>
      </c>
      <c r="D84" s="38" t="s">
        <v>86</v>
      </c>
      <c r="E84" s="39">
        <v>47.93</v>
      </c>
      <c r="F84" s="38" t="s">
        <v>920</v>
      </c>
      <c r="G84" s="24">
        <v>0</v>
      </c>
      <c r="H84" s="24">
        <v>0</v>
      </c>
      <c r="I84" s="24">
        <v>0</v>
      </c>
      <c r="J84" s="24"/>
      <c r="K84" s="24">
        <v>1400</v>
      </c>
      <c r="L84" s="18">
        <f t="shared" si="6"/>
        <v>0</v>
      </c>
      <c r="M84" s="19" cm="1">
        <f t="array" ref="M84">_xlfn.IFS(L84&gt;=1,30,L84&lt;1,L84*30)</f>
        <v>0</v>
      </c>
      <c r="N84" s="20">
        <f t="shared" si="7"/>
        <v>0</v>
      </c>
      <c r="O84" s="18">
        <f t="shared" si="2"/>
        <v>0</v>
      </c>
      <c r="P84" s="19" cm="1">
        <f t="array" ref="P84">_xlfn.IFS(O84&gt;=1,30,O84&lt;1,O84*30)</f>
        <v>0</v>
      </c>
      <c r="Q84" s="41">
        <f t="shared" si="8"/>
        <v>0</v>
      </c>
      <c r="R84" s="19" cm="1">
        <f t="array" ref="R84">_xlfn.IFS(Q84&gt;=0.15,10,Q84&lt;0.15,Q84/0.15*10)</f>
        <v>0</v>
      </c>
      <c r="S84" s="21"/>
      <c r="T84" s="37"/>
      <c r="U84" s="22">
        <f t="shared" si="9"/>
        <v>0</v>
      </c>
      <c r="V84" s="23" t="str">
        <f t="shared" si="5"/>
        <v>不合格</v>
      </c>
      <c r="W84" s="28"/>
      <c r="X84" s="28"/>
      <c r="Y84" s="28"/>
    </row>
    <row r="85" spans="1:25" ht="30" customHeight="1" x14ac:dyDescent="0.15">
      <c r="A85" s="24">
        <v>82</v>
      </c>
      <c r="B85" s="38" t="s">
        <v>912</v>
      </c>
      <c r="C85" s="38" t="s">
        <v>484</v>
      </c>
      <c r="D85" s="38" t="s">
        <v>26</v>
      </c>
      <c r="E85" s="39">
        <v>49.96</v>
      </c>
      <c r="F85" s="38" t="s">
        <v>921</v>
      </c>
      <c r="G85" s="24">
        <v>0</v>
      </c>
      <c r="H85" s="24">
        <v>0</v>
      </c>
      <c r="I85" s="24">
        <v>0</v>
      </c>
      <c r="J85" s="24"/>
      <c r="K85" s="24">
        <v>1400</v>
      </c>
      <c r="L85" s="18">
        <f t="shared" ref="L85:L148" si="10">G85/K85</f>
        <v>0</v>
      </c>
      <c r="M85" s="19" cm="1">
        <f t="array" ref="M85">_xlfn.IFS(L85&gt;=1,30,L85&lt;1,L85*30)</f>
        <v>0</v>
      </c>
      <c r="N85" s="20">
        <f t="shared" ref="N85:N148" si="11">I85/E85/10000</f>
        <v>0</v>
      </c>
      <c r="O85" s="18">
        <f t="shared" si="2"/>
        <v>0</v>
      </c>
      <c r="P85" s="19" cm="1">
        <f t="array" ref="P85">_xlfn.IFS(O85&gt;=1,30,O85&lt;1,O85*30)</f>
        <v>0</v>
      </c>
      <c r="Q85" s="41">
        <f t="shared" ref="Q85:Q148" si="12">IF(G85=0,0,J85/G85)</f>
        <v>0</v>
      </c>
      <c r="R85" s="19" cm="1">
        <f t="array" ref="R85">_xlfn.IFS(Q85&gt;=0.15,10,Q85&lt;0.15,Q85/0.15*10)</f>
        <v>0</v>
      </c>
      <c r="S85" s="21"/>
      <c r="T85" s="37"/>
      <c r="U85" s="22">
        <f t="shared" ref="U85:U148" si="13">M85+P85+R85+T85</f>
        <v>0</v>
      </c>
      <c r="V85" s="23" t="str">
        <f t="shared" si="5"/>
        <v>不合格</v>
      </c>
      <c r="W85" s="28"/>
      <c r="X85" s="28"/>
      <c r="Y85" s="28"/>
    </row>
    <row r="86" spans="1:25" ht="30" customHeight="1" x14ac:dyDescent="0.15">
      <c r="A86" s="24">
        <v>83</v>
      </c>
      <c r="B86" s="38" t="s">
        <v>912</v>
      </c>
      <c r="C86" s="38" t="s">
        <v>500</v>
      </c>
      <c r="D86" s="38" t="s">
        <v>132</v>
      </c>
      <c r="E86" s="39">
        <v>84.93</v>
      </c>
      <c r="F86" s="38" t="s">
        <v>915</v>
      </c>
      <c r="G86" s="24">
        <v>0</v>
      </c>
      <c r="H86" s="24">
        <v>0</v>
      </c>
      <c r="I86" s="24">
        <v>0</v>
      </c>
      <c r="J86" s="24"/>
      <c r="K86" s="24">
        <v>1400</v>
      </c>
      <c r="L86" s="18">
        <f t="shared" si="10"/>
        <v>0</v>
      </c>
      <c r="M86" s="19" cm="1">
        <f t="array" ref="M86">_xlfn.IFS(L86&gt;=1,30,L86&lt;1,L86*30)</f>
        <v>0</v>
      </c>
      <c r="N86" s="20">
        <f t="shared" si="11"/>
        <v>0</v>
      </c>
      <c r="O86" s="18">
        <f t="shared" si="2"/>
        <v>0</v>
      </c>
      <c r="P86" s="19" cm="1">
        <f t="array" ref="P86">_xlfn.IFS(O86&gt;=1,30,O86&lt;1,O86*30)</f>
        <v>0</v>
      </c>
      <c r="Q86" s="41">
        <f t="shared" si="12"/>
        <v>0</v>
      </c>
      <c r="R86" s="19" cm="1">
        <f t="array" ref="R86">_xlfn.IFS(Q86&gt;=0.15,10,Q86&lt;0.15,Q86/0.15*10)</f>
        <v>0</v>
      </c>
      <c r="S86" s="21"/>
      <c r="T86" s="37"/>
      <c r="U86" s="22">
        <f t="shared" si="13"/>
        <v>0</v>
      </c>
      <c r="V86" s="23" t="str">
        <f t="shared" si="5"/>
        <v>不合格</v>
      </c>
      <c r="W86" s="28"/>
      <c r="X86" s="28"/>
      <c r="Y86" s="28"/>
    </row>
    <row r="87" spans="1:25" ht="30" customHeight="1" x14ac:dyDescent="0.15">
      <c r="A87" s="24">
        <v>84</v>
      </c>
      <c r="B87" s="38" t="s">
        <v>912</v>
      </c>
      <c r="C87" s="38" t="s">
        <v>481</v>
      </c>
      <c r="D87" s="38" t="s">
        <v>117</v>
      </c>
      <c r="E87" s="39">
        <v>217</v>
      </c>
      <c r="F87" s="38" t="s">
        <v>924</v>
      </c>
      <c r="G87" s="24">
        <v>0</v>
      </c>
      <c r="H87" s="24">
        <v>0</v>
      </c>
      <c r="I87" s="24">
        <v>0</v>
      </c>
      <c r="J87" s="24"/>
      <c r="K87" s="24">
        <v>1400</v>
      </c>
      <c r="L87" s="18">
        <f t="shared" si="10"/>
        <v>0</v>
      </c>
      <c r="M87" s="19" cm="1">
        <f t="array" ref="M87">_xlfn.IFS(L87&gt;=1,30,L87&lt;1,L87*30)</f>
        <v>0</v>
      </c>
      <c r="N87" s="20">
        <f t="shared" si="11"/>
        <v>0</v>
      </c>
      <c r="O87" s="18">
        <f t="shared" si="2"/>
        <v>0</v>
      </c>
      <c r="P87" s="19" cm="1">
        <f t="array" ref="P87">_xlfn.IFS(O87&gt;=1,30,O87&lt;1,O87*30)</f>
        <v>0</v>
      </c>
      <c r="Q87" s="41">
        <f t="shared" si="12"/>
        <v>0</v>
      </c>
      <c r="R87" s="19" cm="1">
        <f t="array" ref="R87">_xlfn.IFS(Q87&gt;=0.15,10,Q87&lt;0.15,Q87/0.15*10)</f>
        <v>0</v>
      </c>
      <c r="S87" s="21"/>
      <c r="T87" s="37"/>
      <c r="U87" s="22">
        <f t="shared" si="13"/>
        <v>0</v>
      </c>
      <c r="V87" s="23" t="str">
        <f t="shared" si="5"/>
        <v>不合格</v>
      </c>
      <c r="W87" s="28"/>
      <c r="X87" s="28"/>
      <c r="Y87" s="28"/>
    </row>
    <row r="88" spans="1:25" ht="30" customHeight="1" x14ac:dyDescent="0.15">
      <c r="A88" s="24">
        <v>85</v>
      </c>
      <c r="B88" s="38" t="s">
        <v>912</v>
      </c>
      <c r="C88" s="38" t="s">
        <v>486</v>
      </c>
      <c r="D88" s="38" t="s">
        <v>120</v>
      </c>
      <c r="E88" s="39">
        <v>54.945</v>
      </c>
      <c r="F88" s="38" t="s">
        <v>922</v>
      </c>
      <c r="G88" s="24">
        <v>7.03</v>
      </c>
      <c r="H88" s="24">
        <v>6</v>
      </c>
      <c r="I88" s="24">
        <v>0</v>
      </c>
      <c r="J88" s="24"/>
      <c r="K88" s="24">
        <v>1400</v>
      </c>
      <c r="L88" s="18">
        <f t="shared" si="10"/>
        <v>5.0214285714285717E-3</v>
      </c>
      <c r="M88" s="19" cm="1">
        <f t="array" ref="M88">_xlfn.IFS(L88&gt;=1,30,L88&lt;1,L88*30)</f>
        <v>0.15064285714285716</v>
      </c>
      <c r="N88" s="20">
        <f t="shared" si="11"/>
        <v>0</v>
      </c>
      <c r="O88" s="18">
        <f t="shared" si="2"/>
        <v>0</v>
      </c>
      <c r="P88" s="19" cm="1">
        <f t="array" ref="P88">_xlfn.IFS(O88&gt;=1,30,O88&lt;1,O88*30)</f>
        <v>0</v>
      </c>
      <c r="Q88" s="41">
        <f t="shared" si="12"/>
        <v>0</v>
      </c>
      <c r="R88" s="19" cm="1">
        <f t="array" ref="R88">_xlfn.IFS(Q88&gt;=0.15,10,Q88&lt;0.15,Q88/0.15*10)</f>
        <v>0</v>
      </c>
      <c r="S88" s="21"/>
      <c r="T88" s="37"/>
      <c r="U88" s="22">
        <f t="shared" si="13"/>
        <v>0.15064285714285716</v>
      </c>
      <c r="V88" s="23" t="str">
        <f t="shared" si="5"/>
        <v>不合格</v>
      </c>
      <c r="W88" s="28"/>
      <c r="X88" s="28"/>
      <c r="Y88" s="28"/>
    </row>
    <row r="89" spans="1:25" ht="30" customHeight="1" x14ac:dyDescent="0.15">
      <c r="A89" s="24">
        <v>86</v>
      </c>
      <c r="B89" s="38" t="s">
        <v>912</v>
      </c>
      <c r="C89" s="38" t="s">
        <v>503</v>
      </c>
      <c r="D89" s="38" t="s">
        <v>135</v>
      </c>
      <c r="E89" s="39">
        <v>162.88</v>
      </c>
      <c r="F89" s="38" t="s">
        <v>923</v>
      </c>
      <c r="G89" s="24">
        <v>36.4</v>
      </c>
      <c r="H89" s="24">
        <v>6</v>
      </c>
      <c r="I89" s="24">
        <v>804.8</v>
      </c>
      <c r="J89" s="24"/>
      <c r="K89" s="24">
        <v>1400</v>
      </c>
      <c r="L89" s="18">
        <f t="shared" si="10"/>
        <v>2.5999999999999999E-2</v>
      </c>
      <c r="M89" s="19" cm="1">
        <f t="array" ref="M89">_xlfn.IFS(L89&gt;=1,30,L89&lt;1,L89*30)</f>
        <v>0.77999999999999992</v>
      </c>
      <c r="N89" s="20">
        <f t="shared" si="11"/>
        <v>4.9410609037328092E-4</v>
      </c>
      <c r="O89" s="18">
        <f t="shared" si="2"/>
        <v>7.4864559147466814E-2</v>
      </c>
      <c r="P89" s="19" cm="1">
        <f t="array" ref="P89">_xlfn.IFS(O89&gt;=1,30,O89&lt;1,O89*30)</f>
        <v>2.2459367744240044</v>
      </c>
      <c r="Q89" s="41">
        <f t="shared" si="12"/>
        <v>0</v>
      </c>
      <c r="R89" s="19" cm="1">
        <f t="array" ref="R89">_xlfn.IFS(Q89&gt;=0.15,10,Q89&lt;0.15,Q89/0.15*10)</f>
        <v>0</v>
      </c>
      <c r="S89" s="21"/>
      <c r="T89" s="37"/>
      <c r="U89" s="22">
        <f t="shared" si="13"/>
        <v>3.0259367744240042</v>
      </c>
      <c r="V89" s="23" t="str">
        <f t="shared" si="5"/>
        <v>不合格</v>
      </c>
      <c r="W89" s="28"/>
      <c r="X89" s="28"/>
      <c r="Y89" s="28"/>
    </row>
    <row r="90" spans="1:25" ht="30" customHeight="1" x14ac:dyDescent="0.15">
      <c r="A90" s="24">
        <v>87</v>
      </c>
      <c r="B90" s="38" t="s">
        <v>912</v>
      </c>
      <c r="C90" s="38" t="s">
        <v>510</v>
      </c>
      <c r="D90" s="38" t="s">
        <v>138</v>
      </c>
      <c r="E90" s="39">
        <v>463.57799999999997</v>
      </c>
      <c r="F90" s="38" t="s">
        <v>925</v>
      </c>
      <c r="G90" s="24">
        <v>81.03</v>
      </c>
      <c r="H90" s="24">
        <v>45</v>
      </c>
      <c r="I90" s="24">
        <v>21458.22</v>
      </c>
      <c r="J90" s="24"/>
      <c r="K90" s="24">
        <v>1400</v>
      </c>
      <c r="L90" s="18">
        <f t="shared" si="10"/>
        <v>5.7878571428571432E-2</v>
      </c>
      <c r="M90" s="19" cm="1">
        <f t="array" ref="M90">_xlfn.IFS(L90&gt;=1,30,L90&lt;1,L90*30)</f>
        <v>1.7363571428571429</v>
      </c>
      <c r="N90" s="20">
        <f t="shared" si="11"/>
        <v>4.6288262169473099E-3</v>
      </c>
      <c r="O90" s="18">
        <f t="shared" si="2"/>
        <v>0.70133730559807728</v>
      </c>
      <c r="P90" s="19" cm="1">
        <f t="array" ref="P90">_xlfn.IFS(O90&gt;=1,30,O90&lt;1,O90*30)</f>
        <v>21.040119167942319</v>
      </c>
      <c r="Q90" s="41">
        <f t="shared" si="12"/>
        <v>0</v>
      </c>
      <c r="R90" s="19" cm="1">
        <f t="array" ref="R90">_xlfn.IFS(Q90&gt;=0.15,10,Q90&lt;0.15,Q90/0.15*10)</f>
        <v>0</v>
      </c>
      <c r="S90" s="21"/>
      <c r="T90" s="37"/>
      <c r="U90" s="22">
        <f t="shared" si="13"/>
        <v>22.77647631079946</v>
      </c>
      <c r="V90" s="23" t="str">
        <f t="shared" si="5"/>
        <v>不合格</v>
      </c>
      <c r="W90" s="28"/>
      <c r="X90" s="28"/>
      <c r="Y90" s="28"/>
    </row>
    <row r="91" spans="1:25" ht="30" customHeight="1" x14ac:dyDescent="0.15">
      <c r="A91" s="24">
        <v>88</v>
      </c>
      <c r="B91" s="38" t="s">
        <v>912</v>
      </c>
      <c r="C91" s="38" t="s">
        <v>508</v>
      </c>
      <c r="D91" s="38" t="s">
        <v>926</v>
      </c>
      <c r="E91" s="39">
        <v>279.93</v>
      </c>
      <c r="F91" s="38" t="s">
        <v>922</v>
      </c>
      <c r="G91" s="24">
        <v>315.2</v>
      </c>
      <c r="H91" s="24">
        <v>42</v>
      </c>
      <c r="I91" s="24">
        <v>5124</v>
      </c>
      <c r="J91" s="24"/>
      <c r="K91" s="24">
        <v>1400</v>
      </c>
      <c r="L91" s="18">
        <f t="shared" si="10"/>
        <v>0.22514285714285714</v>
      </c>
      <c r="M91" s="19" cm="1">
        <f t="array" ref="M91">_xlfn.IFS(L91&gt;=1,30,L91&lt;1,L91*30)</f>
        <v>6.7542857142857144</v>
      </c>
      <c r="N91" s="20">
        <f t="shared" si="11"/>
        <v>1.8304576144036009E-3</v>
      </c>
      <c r="O91" s="18">
        <f t="shared" si="2"/>
        <v>0.27734206278842438</v>
      </c>
      <c r="P91" s="19" cm="1">
        <f t="array" ref="P91">_xlfn.IFS(O91&gt;=1,30,O91&lt;1,O91*30)</f>
        <v>8.3202618836527318</v>
      </c>
      <c r="Q91" s="41">
        <f t="shared" si="12"/>
        <v>0</v>
      </c>
      <c r="R91" s="19" cm="1">
        <f t="array" ref="R91">_xlfn.IFS(Q91&gt;=0.15,10,Q91&lt;0.15,Q91/0.15*10)</f>
        <v>0</v>
      </c>
      <c r="S91" s="21"/>
      <c r="T91" s="37"/>
      <c r="U91" s="22">
        <f t="shared" si="13"/>
        <v>15.074547597938446</v>
      </c>
      <c r="V91" s="23" t="str">
        <f t="shared" si="5"/>
        <v>不合格</v>
      </c>
      <c r="W91" s="28"/>
      <c r="X91" s="28"/>
      <c r="Y91" s="28"/>
    </row>
    <row r="92" spans="1:25" ht="30" customHeight="1" x14ac:dyDescent="0.15">
      <c r="A92" s="24">
        <v>89</v>
      </c>
      <c r="B92" s="38" t="s">
        <v>912</v>
      </c>
      <c r="C92" s="38" t="s">
        <v>497</v>
      </c>
      <c r="D92" s="38" t="s">
        <v>6</v>
      </c>
      <c r="E92" s="39">
        <v>82.11</v>
      </c>
      <c r="F92" s="38" t="s">
        <v>915</v>
      </c>
      <c r="G92" s="24">
        <v>385.73</v>
      </c>
      <c r="H92" s="24">
        <v>599</v>
      </c>
      <c r="I92" s="24">
        <v>11014.49</v>
      </c>
      <c r="J92" s="24"/>
      <c r="K92" s="24">
        <v>1400</v>
      </c>
      <c r="L92" s="18">
        <f t="shared" si="10"/>
        <v>0.27552142857142858</v>
      </c>
      <c r="M92" s="19" cm="1">
        <f t="array" ref="M92">_xlfn.IFS(L92&gt;=1,30,L92&lt;1,L92*30)</f>
        <v>8.2656428571428577</v>
      </c>
      <c r="N92" s="20">
        <f t="shared" si="11"/>
        <v>1.3414310071854828E-2</v>
      </c>
      <c r="O92" s="18">
        <f t="shared" si="2"/>
        <v>2.0324712230083075</v>
      </c>
      <c r="P92" s="19" cm="1">
        <f t="array" ref="P92">_xlfn.IFS(O92&gt;=1,30,O92&lt;1,O92*30)</f>
        <v>30</v>
      </c>
      <c r="Q92" s="41">
        <f t="shared" si="12"/>
        <v>0</v>
      </c>
      <c r="R92" s="19" cm="1">
        <f t="array" ref="R92">_xlfn.IFS(Q92&gt;=0.15,10,Q92&lt;0.15,Q92/0.15*10)</f>
        <v>0</v>
      </c>
      <c r="S92" s="21"/>
      <c r="T92" s="37"/>
      <c r="U92" s="22">
        <f t="shared" si="13"/>
        <v>38.265642857142858</v>
      </c>
      <c r="V92" s="23" t="str">
        <f t="shared" si="5"/>
        <v>不合格</v>
      </c>
      <c r="W92" s="28"/>
      <c r="X92" s="28"/>
      <c r="Y92" s="28"/>
    </row>
    <row r="93" spans="1:25" ht="30" customHeight="1" x14ac:dyDescent="0.15">
      <c r="A93" s="24">
        <v>90</v>
      </c>
      <c r="B93" s="38" t="s">
        <v>912</v>
      </c>
      <c r="C93" s="38" t="s">
        <v>495</v>
      </c>
      <c r="D93" s="38" t="s">
        <v>13</v>
      </c>
      <c r="E93" s="39">
        <v>76.8</v>
      </c>
      <c r="F93" s="38" t="s">
        <v>913</v>
      </c>
      <c r="G93" s="24">
        <v>451.05</v>
      </c>
      <c r="H93" s="24">
        <v>162</v>
      </c>
      <c r="I93" s="24">
        <v>3799</v>
      </c>
      <c r="J93" s="24"/>
      <c r="K93" s="24">
        <v>1400</v>
      </c>
      <c r="L93" s="18">
        <f t="shared" si="10"/>
        <v>0.32217857142857143</v>
      </c>
      <c r="M93" s="19" cm="1">
        <f t="array" ref="M93">_xlfn.IFS(L93&gt;=1,30,L93&lt;1,L93*30)</f>
        <v>9.6653571428571432</v>
      </c>
      <c r="N93" s="20">
        <f t="shared" si="11"/>
        <v>4.9466145833333332E-3</v>
      </c>
      <c r="O93" s="18">
        <f t="shared" si="2"/>
        <v>0.74948705808080807</v>
      </c>
      <c r="P93" s="19" cm="1">
        <f t="array" ref="P93">_xlfn.IFS(O93&gt;=1,30,O93&lt;1,O93*30)</f>
        <v>22.484611742424242</v>
      </c>
      <c r="Q93" s="41">
        <f t="shared" si="12"/>
        <v>0</v>
      </c>
      <c r="R93" s="19" cm="1">
        <f t="array" ref="R93">_xlfn.IFS(Q93&gt;=0.15,10,Q93&lt;0.15,Q93/0.15*10)</f>
        <v>0</v>
      </c>
      <c r="S93" s="21"/>
      <c r="T93" s="37"/>
      <c r="U93" s="22">
        <f t="shared" si="13"/>
        <v>32.149968885281382</v>
      </c>
      <c r="V93" s="23" t="str">
        <f t="shared" si="5"/>
        <v>不合格</v>
      </c>
      <c r="W93" s="28"/>
      <c r="X93" s="28"/>
      <c r="Y93" s="28"/>
    </row>
    <row r="94" spans="1:25" ht="30" customHeight="1" x14ac:dyDescent="0.15">
      <c r="A94" s="24">
        <v>91</v>
      </c>
      <c r="B94" s="38" t="s">
        <v>912</v>
      </c>
      <c r="C94" s="38" t="s">
        <v>487</v>
      </c>
      <c r="D94" s="38" t="s">
        <v>121</v>
      </c>
      <c r="E94" s="39">
        <v>56.74</v>
      </c>
      <c r="F94" s="38" t="s">
        <v>914</v>
      </c>
      <c r="G94" s="24">
        <v>1253.03</v>
      </c>
      <c r="H94" s="24">
        <v>32</v>
      </c>
      <c r="I94" s="24">
        <v>440</v>
      </c>
      <c r="J94" s="24"/>
      <c r="K94" s="24">
        <v>1400</v>
      </c>
      <c r="L94" s="18">
        <f t="shared" si="10"/>
        <v>0.89502142857142852</v>
      </c>
      <c r="M94" s="19" cm="1">
        <f t="array" ref="M94">_xlfn.IFS(L94&gt;=1,30,L94&lt;1,L94*30)</f>
        <v>26.850642857142855</v>
      </c>
      <c r="N94" s="20">
        <f t="shared" si="11"/>
        <v>7.754670426506873E-4</v>
      </c>
      <c r="O94" s="18">
        <f t="shared" si="2"/>
        <v>0.11749500646222535</v>
      </c>
      <c r="P94" s="19" cm="1">
        <f t="array" ref="P94">_xlfn.IFS(O94&gt;=1,30,O94&lt;1,O94*30)</f>
        <v>3.5248501938667607</v>
      </c>
      <c r="Q94" s="41">
        <f t="shared" si="12"/>
        <v>0</v>
      </c>
      <c r="R94" s="19" cm="1">
        <f t="array" ref="R94">_xlfn.IFS(Q94&gt;=0.15,10,Q94&lt;0.15,Q94/0.15*10)</f>
        <v>0</v>
      </c>
      <c r="S94" s="21"/>
      <c r="T94" s="37"/>
      <c r="U94" s="22">
        <f t="shared" si="13"/>
        <v>30.375493051009617</v>
      </c>
      <c r="V94" s="23" t="str">
        <f t="shared" si="5"/>
        <v>不合格</v>
      </c>
      <c r="W94" s="28"/>
      <c r="X94" s="28"/>
      <c r="Y94" s="28"/>
    </row>
    <row r="95" spans="1:25" ht="30" customHeight="1" x14ac:dyDescent="0.15">
      <c r="A95" s="24">
        <v>92</v>
      </c>
      <c r="B95" s="38" t="s">
        <v>912</v>
      </c>
      <c r="C95" s="38" t="s">
        <v>505</v>
      </c>
      <c r="D95" s="38" t="s">
        <v>4</v>
      </c>
      <c r="E95" s="39">
        <v>174.88</v>
      </c>
      <c r="F95" s="38" t="s">
        <v>915</v>
      </c>
      <c r="G95" s="24">
        <v>1736.74</v>
      </c>
      <c r="H95" s="24">
        <v>189</v>
      </c>
      <c r="I95" s="24">
        <v>903.3</v>
      </c>
      <c r="J95" s="24"/>
      <c r="K95" s="24">
        <v>1400</v>
      </c>
      <c r="L95" s="18">
        <f t="shared" si="10"/>
        <v>1.2405285714285714</v>
      </c>
      <c r="M95" s="19" cm="1">
        <f t="array" ref="M95">_xlfn.IFS(L95&gt;=1,30,L95&lt;1,L95*30)</f>
        <v>30</v>
      </c>
      <c r="N95" s="20">
        <f t="shared" si="11"/>
        <v>5.1652561756633118E-4</v>
      </c>
      <c r="O95" s="18">
        <f t="shared" si="2"/>
        <v>7.826145720701988E-2</v>
      </c>
      <c r="P95" s="19" cm="1">
        <f t="array" ref="P95">_xlfn.IFS(O95&gt;=1,30,O95&lt;1,O95*30)</f>
        <v>2.3478437162105963</v>
      </c>
      <c r="Q95" s="41">
        <f t="shared" si="12"/>
        <v>0</v>
      </c>
      <c r="R95" s="19" cm="1">
        <f t="array" ref="R95">_xlfn.IFS(Q95&gt;=0.15,10,Q95&lt;0.15,Q95/0.15*10)</f>
        <v>0</v>
      </c>
      <c r="S95" s="21"/>
      <c r="T95" s="37"/>
      <c r="U95" s="22">
        <f t="shared" si="13"/>
        <v>32.347843716210598</v>
      </c>
      <c r="V95" s="23" t="str">
        <f t="shared" si="5"/>
        <v>不合格</v>
      </c>
      <c r="W95" s="28"/>
      <c r="X95" s="28"/>
      <c r="Y95" s="28"/>
    </row>
    <row r="96" spans="1:25" ht="30" customHeight="1" x14ac:dyDescent="0.15">
      <c r="A96" s="24">
        <v>93</v>
      </c>
      <c r="B96" s="38" t="s">
        <v>912</v>
      </c>
      <c r="C96" s="38" t="s">
        <v>504</v>
      </c>
      <c r="D96" s="38" t="s">
        <v>2</v>
      </c>
      <c r="E96" s="39">
        <v>164.7</v>
      </c>
      <c r="F96" s="38" t="s">
        <v>927</v>
      </c>
      <c r="G96" s="24">
        <v>2237.34</v>
      </c>
      <c r="H96" s="24">
        <v>233</v>
      </c>
      <c r="I96" s="24">
        <v>0</v>
      </c>
      <c r="J96" s="24"/>
      <c r="K96" s="24">
        <v>1400</v>
      </c>
      <c r="L96" s="18">
        <f t="shared" si="10"/>
        <v>1.5981000000000001</v>
      </c>
      <c r="M96" s="19" cm="1">
        <f t="array" ref="M96">_xlfn.IFS(L96&gt;=1,30,L96&lt;1,L96*30)</f>
        <v>30</v>
      </c>
      <c r="N96" s="20">
        <f t="shared" si="11"/>
        <v>0</v>
      </c>
      <c r="O96" s="18">
        <f t="shared" si="2"/>
        <v>0</v>
      </c>
      <c r="P96" s="19" cm="1">
        <f t="array" ref="P96">_xlfn.IFS(O96&gt;=1,30,O96&lt;1,O96*30)</f>
        <v>0</v>
      </c>
      <c r="Q96" s="41">
        <f t="shared" si="12"/>
        <v>0</v>
      </c>
      <c r="R96" s="19" cm="1">
        <f t="array" ref="R96">_xlfn.IFS(Q96&gt;=0.15,10,Q96&lt;0.15,Q96/0.15*10)</f>
        <v>0</v>
      </c>
      <c r="S96" s="21"/>
      <c r="T96" s="37"/>
      <c r="U96" s="22">
        <f t="shared" si="13"/>
        <v>30</v>
      </c>
      <c r="V96" s="23" t="str">
        <f t="shared" si="5"/>
        <v>不合格</v>
      </c>
      <c r="W96" s="28"/>
      <c r="X96" s="28"/>
      <c r="Y96" s="28"/>
    </row>
    <row r="97" spans="1:25" ht="30" customHeight="1" x14ac:dyDescent="0.15">
      <c r="A97" s="24">
        <v>94</v>
      </c>
      <c r="B97" s="38" t="s">
        <v>912</v>
      </c>
      <c r="C97" s="38" t="s">
        <v>493</v>
      </c>
      <c r="D97" s="38" t="s">
        <v>126</v>
      </c>
      <c r="E97" s="39">
        <v>73.55</v>
      </c>
      <c r="F97" s="38" t="s">
        <v>922</v>
      </c>
      <c r="G97" s="24">
        <v>4392</v>
      </c>
      <c r="H97" s="24">
        <v>78</v>
      </c>
      <c r="I97" s="24">
        <v>0</v>
      </c>
      <c r="J97" s="24"/>
      <c r="K97" s="24">
        <v>1400</v>
      </c>
      <c r="L97" s="18">
        <f t="shared" si="10"/>
        <v>3.137142857142857</v>
      </c>
      <c r="M97" s="19" cm="1">
        <f t="array" ref="M97">_xlfn.IFS(L97&gt;=1,30,L97&lt;1,L97*30)</f>
        <v>30</v>
      </c>
      <c r="N97" s="20">
        <f t="shared" si="11"/>
        <v>0</v>
      </c>
      <c r="O97" s="18">
        <f t="shared" si="2"/>
        <v>0</v>
      </c>
      <c r="P97" s="19" cm="1">
        <f t="array" ref="P97">_xlfn.IFS(O97&gt;=1,30,O97&lt;1,O97*30)</f>
        <v>0</v>
      </c>
      <c r="Q97" s="41">
        <f t="shared" si="12"/>
        <v>0</v>
      </c>
      <c r="R97" s="19" cm="1">
        <f t="array" ref="R97">_xlfn.IFS(Q97&gt;=0.15,10,Q97&lt;0.15,Q97/0.15*10)</f>
        <v>0</v>
      </c>
      <c r="S97" s="21"/>
      <c r="T97" s="37"/>
      <c r="U97" s="22">
        <f t="shared" si="13"/>
        <v>30</v>
      </c>
      <c r="V97" s="23" t="str">
        <f t="shared" si="5"/>
        <v>不合格</v>
      </c>
      <c r="W97" s="28"/>
      <c r="X97" s="28"/>
      <c r="Y97" s="28"/>
    </row>
    <row r="98" spans="1:25" ht="30" customHeight="1" x14ac:dyDescent="0.15">
      <c r="A98" s="24">
        <v>95</v>
      </c>
      <c r="B98" s="38" t="s">
        <v>912</v>
      </c>
      <c r="C98" s="38">
        <v>20152303</v>
      </c>
      <c r="D98" s="38" t="s">
        <v>134</v>
      </c>
      <c r="E98" s="39">
        <v>81.7</v>
      </c>
      <c r="F98" s="38" t="s">
        <v>928</v>
      </c>
      <c r="G98" s="24">
        <v>4576.28</v>
      </c>
      <c r="H98" s="24">
        <v>8484</v>
      </c>
      <c r="I98" s="24">
        <v>93324</v>
      </c>
      <c r="J98" s="24"/>
      <c r="K98" s="24">
        <v>1400</v>
      </c>
      <c r="L98" s="18">
        <f t="shared" si="10"/>
        <v>3.2687714285714282</v>
      </c>
      <c r="M98" s="19" cm="1">
        <f t="array" ref="M98">_xlfn.IFS(L98&gt;=1,30,L98&lt;1,L98*30)</f>
        <v>30</v>
      </c>
      <c r="N98" s="20">
        <f t="shared" si="11"/>
        <v>0.11422766217870257</v>
      </c>
      <c r="O98" s="18">
        <f t="shared" si="2"/>
        <v>17.307221542227662</v>
      </c>
      <c r="P98" s="19" cm="1">
        <f t="array" ref="P98">_xlfn.IFS(O98&gt;=1,30,O98&lt;1,O98*30)</f>
        <v>30</v>
      </c>
      <c r="Q98" s="41">
        <f t="shared" si="12"/>
        <v>0</v>
      </c>
      <c r="R98" s="19" cm="1">
        <f t="array" ref="R98">_xlfn.IFS(Q98&gt;=0.15,10,Q98&lt;0.15,Q98/0.15*10)</f>
        <v>0</v>
      </c>
      <c r="S98" s="21"/>
      <c r="T98" s="37"/>
      <c r="U98" s="22">
        <f t="shared" si="13"/>
        <v>60</v>
      </c>
      <c r="V98" s="23" t="str">
        <f t="shared" si="5"/>
        <v>合格</v>
      </c>
      <c r="W98" s="28"/>
      <c r="X98" s="28"/>
      <c r="Y98" s="28"/>
    </row>
    <row r="99" spans="1:25" ht="30" customHeight="1" x14ac:dyDescent="0.15">
      <c r="A99" s="24">
        <v>96</v>
      </c>
      <c r="B99" s="38" t="s">
        <v>912</v>
      </c>
      <c r="C99" s="38" t="s">
        <v>491</v>
      </c>
      <c r="D99" s="38" t="s">
        <v>124</v>
      </c>
      <c r="E99" s="39">
        <v>65.099999999999994</v>
      </c>
      <c r="F99" s="38" t="s">
        <v>921</v>
      </c>
      <c r="G99" s="24">
        <v>4815.9399999999996</v>
      </c>
      <c r="H99" s="24">
        <v>143</v>
      </c>
      <c r="I99" s="24">
        <v>120</v>
      </c>
      <c r="J99" s="24"/>
      <c r="K99" s="24">
        <v>1400</v>
      </c>
      <c r="L99" s="18">
        <f t="shared" si="10"/>
        <v>3.4399571428571427</v>
      </c>
      <c r="M99" s="19" cm="1">
        <f t="array" ref="M99">_xlfn.IFS(L99&gt;=1,30,L99&lt;1,L99*30)</f>
        <v>30</v>
      </c>
      <c r="N99" s="20">
        <f t="shared" si="11"/>
        <v>1.8433179723502307E-4</v>
      </c>
      <c r="O99" s="18">
        <f t="shared" si="2"/>
        <v>2.7929060187124707E-2</v>
      </c>
      <c r="P99" s="19" cm="1">
        <f t="array" ref="P99">_xlfn.IFS(O99&gt;=1,30,O99&lt;1,O99*30)</f>
        <v>0.83787180561374119</v>
      </c>
      <c r="Q99" s="41">
        <f t="shared" si="12"/>
        <v>0</v>
      </c>
      <c r="R99" s="19" cm="1">
        <f t="array" ref="R99">_xlfn.IFS(Q99&gt;=0.15,10,Q99&lt;0.15,Q99/0.15*10)</f>
        <v>0</v>
      </c>
      <c r="S99" s="21"/>
      <c r="T99" s="37"/>
      <c r="U99" s="22">
        <f t="shared" si="13"/>
        <v>30.837871805613741</v>
      </c>
      <c r="V99" s="23" t="str">
        <f t="shared" si="5"/>
        <v>不合格</v>
      </c>
      <c r="W99" s="28"/>
      <c r="X99" s="28"/>
      <c r="Y99" s="28"/>
    </row>
    <row r="100" spans="1:25" ht="30" customHeight="1" x14ac:dyDescent="0.15">
      <c r="A100" s="24">
        <v>97</v>
      </c>
      <c r="B100" s="38" t="s">
        <v>912</v>
      </c>
      <c r="C100" s="38" t="s">
        <v>478</v>
      </c>
      <c r="D100" s="38" t="s">
        <v>21</v>
      </c>
      <c r="E100" s="39">
        <v>46.95</v>
      </c>
      <c r="F100" s="38" t="s">
        <v>913</v>
      </c>
      <c r="G100" s="24">
        <v>7243.19</v>
      </c>
      <c r="H100" s="24">
        <v>0</v>
      </c>
      <c r="I100" s="24">
        <v>0</v>
      </c>
      <c r="J100" s="24"/>
      <c r="K100" s="24">
        <v>1400</v>
      </c>
      <c r="L100" s="18">
        <f t="shared" si="10"/>
        <v>5.1737071428571424</v>
      </c>
      <c r="M100" s="19" cm="1">
        <f t="array" ref="M100">_xlfn.IFS(L100&gt;=1,30,L100&lt;1,L100*30)</f>
        <v>30</v>
      </c>
      <c r="N100" s="20">
        <f t="shared" si="11"/>
        <v>0</v>
      </c>
      <c r="O100" s="18">
        <f t="shared" si="2"/>
        <v>0</v>
      </c>
      <c r="P100" s="19" cm="1">
        <f t="array" ref="P100">_xlfn.IFS(O100&gt;=1,30,O100&lt;1,O100*30)</f>
        <v>0</v>
      </c>
      <c r="Q100" s="41">
        <f t="shared" si="12"/>
        <v>0</v>
      </c>
      <c r="R100" s="19" cm="1">
        <f t="array" ref="R100">_xlfn.IFS(Q100&gt;=0.15,10,Q100&lt;0.15,Q100/0.15*10)</f>
        <v>0</v>
      </c>
      <c r="S100" s="21"/>
      <c r="T100" s="37"/>
      <c r="U100" s="22">
        <f t="shared" si="13"/>
        <v>30</v>
      </c>
      <c r="V100" s="23" t="str">
        <f t="shared" si="5"/>
        <v>不合格</v>
      </c>
      <c r="W100" s="28"/>
      <c r="X100" s="28"/>
      <c r="Y100" s="28"/>
    </row>
    <row r="101" spans="1:25" ht="30" customHeight="1" x14ac:dyDescent="0.15">
      <c r="A101" s="24">
        <v>98</v>
      </c>
      <c r="B101" s="38" t="s">
        <v>929</v>
      </c>
      <c r="C101" s="38" t="s">
        <v>930</v>
      </c>
      <c r="D101" s="38" t="s">
        <v>931</v>
      </c>
      <c r="E101" s="39">
        <v>51.85</v>
      </c>
      <c r="F101" s="38" t="s">
        <v>932</v>
      </c>
      <c r="G101" s="24">
        <v>0</v>
      </c>
      <c r="H101" s="24">
        <v>0</v>
      </c>
      <c r="I101" s="24">
        <v>0</v>
      </c>
      <c r="J101" s="24"/>
      <c r="K101" s="24">
        <v>1400</v>
      </c>
      <c r="L101" s="18">
        <f t="shared" si="10"/>
        <v>0</v>
      </c>
      <c r="M101" s="19" cm="1">
        <f t="array" ref="M101">_xlfn.IFS(L101&gt;=1,30,L101&lt;1,L101*30)</f>
        <v>0</v>
      </c>
      <c r="N101" s="20">
        <f t="shared" si="11"/>
        <v>0</v>
      </c>
      <c r="O101" s="18">
        <f t="shared" si="2"/>
        <v>0</v>
      </c>
      <c r="P101" s="19" cm="1">
        <f t="array" ref="P101">_xlfn.IFS(O101&gt;=1,30,O101&lt;1,O101*30)</f>
        <v>0</v>
      </c>
      <c r="Q101" s="41">
        <f t="shared" si="12"/>
        <v>0</v>
      </c>
      <c r="R101" s="19" cm="1">
        <f t="array" ref="R101">_xlfn.IFS(Q101&gt;=0.15,10,Q101&lt;0.15,Q101/0.15*10)</f>
        <v>0</v>
      </c>
      <c r="S101" s="21"/>
      <c r="T101" s="37"/>
      <c r="U101" s="22">
        <f t="shared" si="13"/>
        <v>0</v>
      </c>
      <c r="V101" s="23" t="str">
        <f t="shared" si="5"/>
        <v>不合格</v>
      </c>
      <c r="W101" s="28"/>
      <c r="X101" s="28"/>
      <c r="Y101" s="28"/>
    </row>
    <row r="102" spans="1:25" ht="30" customHeight="1" x14ac:dyDescent="0.15">
      <c r="A102" s="24">
        <v>99</v>
      </c>
      <c r="B102" s="38" t="s">
        <v>929</v>
      </c>
      <c r="C102" s="38" t="s">
        <v>933</v>
      </c>
      <c r="D102" s="38" t="s">
        <v>934</v>
      </c>
      <c r="E102" s="39">
        <v>58.85</v>
      </c>
      <c r="F102" s="38" t="s">
        <v>932</v>
      </c>
      <c r="G102" s="24">
        <v>0</v>
      </c>
      <c r="H102" s="24">
        <v>0</v>
      </c>
      <c r="I102" s="24">
        <v>0</v>
      </c>
      <c r="J102" s="24"/>
      <c r="K102" s="24">
        <v>1400</v>
      </c>
      <c r="L102" s="18">
        <f t="shared" si="10"/>
        <v>0</v>
      </c>
      <c r="M102" s="19" cm="1">
        <f t="array" ref="M102">_xlfn.IFS(L102&gt;=1,30,L102&lt;1,L102*30)</f>
        <v>0</v>
      </c>
      <c r="N102" s="20">
        <f t="shared" si="11"/>
        <v>0</v>
      </c>
      <c r="O102" s="18">
        <f t="shared" si="2"/>
        <v>0</v>
      </c>
      <c r="P102" s="19" cm="1">
        <f t="array" ref="P102">_xlfn.IFS(O102&gt;=1,30,O102&lt;1,O102*30)</f>
        <v>0</v>
      </c>
      <c r="Q102" s="41">
        <f t="shared" si="12"/>
        <v>0</v>
      </c>
      <c r="R102" s="19" cm="1">
        <f t="array" ref="R102">_xlfn.IFS(Q102&gt;=0.15,10,Q102&lt;0.15,Q102/0.15*10)</f>
        <v>0</v>
      </c>
      <c r="S102" s="21"/>
      <c r="T102" s="37"/>
      <c r="U102" s="22">
        <f t="shared" si="13"/>
        <v>0</v>
      </c>
      <c r="V102" s="23" t="str">
        <f t="shared" si="5"/>
        <v>不合格</v>
      </c>
      <c r="W102" s="28"/>
      <c r="X102" s="28"/>
      <c r="Y102" s="28"/>
    </row>
    <row r="103" spans="1:25" ht="30" customHeight="1" x14ac:dyDescent="0.15">
      <c r="A103" s="24">
        <v>100</v>
      </c>
      <c r="B103" s="38" t="s">
        <v>912</v>
      </c>
      <c r="C103" s="38" t="s">
        <v>506</v>
      </c>
      <c r="D103" s="38" t="s">
        <v>935</v>
      </c>
      <c r="E103" s="39">
        <v>220.905</v>
      </c>
      <c r="F103" s="38" t="s">
        <v>928</v>
      </c>
      <c r="G103" s="24">
        <v>1528.12</v>
      </c>
      <c r="H103" s="24">
        <v>2</v>
      </c>
      <c r="I103" s="24">
        <v>0</v>
      </c>
      <c r="J103" s="24"/>
      <c r="K103" s="24">
        <v>1400</v>
      </c>
      <c r="L103" s="18">
        <f t="shared" si="10"/>
        <v>1.0915142857142857</v>
      </c>
      <c r="M103" s="19" cm="1">
        <f t="array" ref="M103">_xlfn.IFS(L103&gt;=1,30,L103&lt;1,L103*30)</f>
        <v>30</v>
      </c>
      <c r="N103" s="20">
        <f t="shared" si="11"/>
        <v>0</v>
      </c>
      <c r="O103" s="18">
        <f t="shared" si="2"/>
        <v>0</v>
      </c>
      <c r="P103" s="19" cm="1">
        <f t="array" ref="P103">_xlfn.IFS(O103&gt;=1,30,O103&lt;1,O103*30)</f>
        <v>0</v>
      </c>
      <c r="Q103" s="41">
        <f t="shared" si="12"/>
        <v>0</v>
      </c>
      <c r="R103" s="19" cm="1">
        <f t="array" ref="R103">_xlfn.IFS(Q103&gt;=0.15,10,Q103&lt;0.15,Q103/0.15*10)</f>
        <v>0</v>
      </c>
      <c r="S103" s="21"/>
      <c r="T103" s="37"/>
      <c r="U103" s="22">
        <f t="shared" si="13"/>
        <v>30</v>
      </c>
      <c r="V103" s="23" t="str">
        <f t="shared" si="5"/>
        <v>不合格</v>
      </c>
      <c r="W103" s="28"/>
      <c r="X103" s="28"/>
      <c r="Y103" s="28"/>
    </row>
    <row r="104" spans="1:25" ht="30" customHeight="1" x14ac:dyDescent="0.15">
      <c r="A104" s="24">
        <v>101</v>
      </c>
      <c r="B104" s="38" t="s">
        <v>912</v>
      </c>
      <c r="C104" s="38">
        <v>20152301</v>
      </c>
      <c r="D104" s="38" t="s">
        <v>25</v>
      </c>
      <c r="E104" s="39">
        <v>359.3</v>
      </c>
      <c r="F104" s="38" t="s">
        <v>928</v>
      </c>
      <c r="G104" s="24">
        <v>8757.0400000000009</v>
      </c>
      <c r="H104" s="24">
        <v>250</v>
      </c>
      <c r="I104" s="24">
        <v>50000</v>
      </c>
      <c r="J104" s="24"/>
      <c r="K104" s="24">
        <v>1400</v>
      </c>
      <c r="L104" s="18">
        <f t="shared" si="10"/>
        <v>6.2550285714285723</v>
      </c>
      <c r="M104" s="19" cm="1">
        <f t="array" ref="M104">_xlfn.IFS(L104&gt;=1,30,L104&lt;1,L104*30)</f>
        <v>30</v>
      </c>
      <c r="N104" s="20">
        <f t="shared" si="11"/>
        <v>1.3915947676036737E-2</v>
      </c>
      <c r="O104" s="18">
        <f t="shared" si="2"/>
        <v>2.1084769206116269</v>
      </c>
      <c r="P104" s="19" cm="1">
        <f t="array" ref="P104">_xlfn.IFS(O104&gt;=1,30,O104&lt;1,O104*30)</f>
        <v>30</v>
      </c>
      <c r="Q104" s="41">
        <f t="shared" si="12"/>
        <v>0</v>
      </c>
      <c r="R104" s="19" cm="1">
        <f t="array" ref="R104">_xlfn.IFS(Q104&gt;=0.15,10,Q104&lt;0.15,Q104/0.15*10)</f>
        <v>0</v>
      </c>
      <c r="S104" s="21"/>
      <c r="T104" s="37"/>
      <c r="U104" s="22">
        <f t="shared" si="13"/>
        <v>60</v>
      </c>
      <c r="V104" s="23" t="str">
        <f t="shared" si="5"/>
        <v>合格</v>
      </c>
      <c r="W104" s="28"/>
      <c r="X104" s="28"/>
      <c r="Y104" s="28"/>
    </row>
    <row r="105" spans="1:25" ht="30" customHeight="1" x14ac:dyDescent="0.15">
      <c r="A105" s="24">
        <v>102</v>
      </c>
      <c r="B105" s="38" t="s">
        <v>929</v>
      </c>
      <c r="C105" s="38">
        <v>20147244</v>
      </c>
      <c r="D105" s="38" t="s">
        <v>936</v>
      </c>
      <c r="E105" s="39">
        <v>133.62434999999999</v>
      </c>
      <c r="F105" s="38" t="s">
        <v>927</v>
      </c>
      <c r="G105" s="24"/>
      <c r="H105" s="24"/>
      <c r="I105" s="24"/>
      <c r="J105" s="24"/>
      <c r="K105" s="24">
        <v>800</v>
      </c>
      <c r="L105" s="18">
        <f t="shared" si="10"/>
        <v>0</v>
      </c>
      <c r="M105" s="19" cm="1">
        <f t="array" ref="M105">_xlfn.IFS(L105&gt;=1,30,L105&lt;1,L105*30)</f>
        <v>0</v>
      </c>
      <c r="N105" s="20">
        <f t="shared" si="11"/>
        <v>0</v>
      </c>
      <c r="O105" s="18">
        <f t="shared" si="2"/>
        <v>0</v>
      </c>
      <c r="P105" s="19" cm="1">
        <f t="array" ref="P105">_xlfn.IFS(O105&gt;=1,30,O105&lt;1,O105*30)</f>
        <v>0</v>
      </c>
      <c r="Q105" s="41">
        <f t="shared" si="12"/>
        <v>0</v>
      </c>
      <c r="R105" s="19" cm="1">
        <f t="array" ref="R105">_xlfn.IFS(Q105&gt;=0.15,10,Q105&lt;0.15,Q105/0.15*10)</f>
        <v>0</v>
      </c>
      <c r="S105" s="21"/>
      <c r="T105" s="37"/>
      <c r="U105" s="22">
        <f t="shared" si="13"/>
        <v>0</v>
      </c>
      <c r="V105" s="23" t="str">
        <f t="shared" si="5"/>
        <v>不合格</v>
      </c>
      <c r="W105" s="28"/>
      <c r="X105" s="28"/>
      <c r="Y105" s="28"/>
    </row>
    <row r="106" spans="1:25" ht="30" customHeight="1" x14ac:dyDescent="0.15">
      <c r="A106" s="24">
        <v>103</v>
      </c>
      <c r="B106" s="38" t="s">
        <v>937</v>
      </c>
      <c r="C106" s="38" t="s">
        <v>938</v>
      </c>
      <c r="D106" s="38" t="s">
        <v>939</v>
      </c>
      <c r="E106" s="39">
        <v>59.997999999999998</v>
      </c>
      <c r="F106" s="38" t="s">
        <v>940</v>
      </c>
      <c r="G106" s="24">
        <v>0</v>
      </c>
      <c r="H106" s="24">
        <v>0</v>
      </c>
      <c r="I106" s="24">
        <v>0</v>
      </c>
      <c r="J106" s="24"/>
      <c r="K106" s="24">
        <v>1400</v>
      </c>
      <c r="L106" s="18">
        <f t="shared" si="10"/>
        <v>0</v>
      </c>
      <c r="M106" s="19" cm="1">
        <f t="array" ref="M106">_xlfn.IFS(L106&gt;=1,30,L106&lt;1,L106*30)</f>
        <v>0</v>
      </c>
      <c r="N106" s="20">
        <f t="shared" si="11"/>
        <v>0</v>
      </c>
      <c r="O106" s="18">
        <f t="shared" si="2"/>
        <v>0</v>
      </c>
      <c r="P106" s="19" cm="1">
        <f t="array" ref="P106">_xlfn.IFS(O106&gt;=1,30,O106&lt;1,O106*30)</f>
        <v>0</v>
      </c>
      <c r="Q106" s="41">
        <f t="shared" si="12"/>
        <v>0</v>
      </c>
      <c r="R106" s="19" cm="1">
        <f t="array" ref="R106">_xlfn.IFS(Q106&gt;=0.15,10,Q106&lt;0.15,Q106/0.15*10)</f>
        <v>0</v>
      </c>
      <c r="S106" s="21"/>
      <c r="T106" s="37"/>
      <c r="U106" s="22">
        <f t="shared" si="13"/>
        <v>0</v>
      </c>
      <c r="V106" s="23" t="str">
        <f t="shared" si="5"/>
        <v>不合格</v>
      </c>
      <c r="W106" s="28"/>
      <c r="X106" s="28"/>
      <c r="Y106" s="28"/>
    </row>
    <row r="107" spans="1:25" ht="30" customHeight="1" x14ac:dyDescent="0.15">
      <c r="A107" s="24">
        <v>104</v>
      </c>
      <c r="B107" s="38" t="s">
        <v>937</v>
      </c>
      <c r="C107" s="38" t="s">
        <v>941</v>
      </c>
      <c r="D107" s="38" t="s">
        <v>942</v>
      </c>
      <c r="E107" s="39">
        <v>72.900000000000006</v>
      </c>
      <c r="F107" s="38" t="s">
        <v>909</v>
      </c>
      <c r="G107" s="24">
        <v>0</v>
      </c>
      <c r="H107" s="24">
        <v>0</v>
      </c>
      <c r="I107" s="24">
        <v>0</v>
      </c>
      <c r="J107" s="24"/>
      <c r="K107" s="24">
        <v>1400</v>
      </c>
      <c r="L107" s="18">
        <f t="shared" si="10"/>
        <v>0</v>
      </c>
      <c r="M107" s="19" cm="1">
        <f t="array" ref="M107">_xlfn.IFS(L107&gt;=1,30,L107&lt;1,L107*30)</f>
        <v>0</v>
      </c>
      <c r="N107" s="20">
        <f t="shared" si="11"/>
        <v>0</v>
      </c>
      <c r="O107" s="18">
        <f t="shared" si="2"/>
        <v>0</v>
      </c>
      <c r="P107" s="19" cm="1">
        <f t="array" ref="P107">_xlfn.IFS(O107&gt;=1,30,O107&lt;1,O107*30)</f>
        <v>0</v>
      </c>
      <c r="Q107" s="41">
        <f t="shared" si="12"/>
        <v>0</v>
      </c>
      <c r="R107" s="19" cm="1">
        <f t="array" ref="R107">_xlfn.IFS(Q107&gt;=0.15,10,Q107&lt;0.15,Q107/0.15*10)</f>
        <v>0</v>
      </c>
      <c r="S107" s="21"/>
      <c r="T107" s="37"/>
      <c r="U107" s="22">
        <f t="shared" si="13"/>
        <v>0</v>
      </c>
      <c r="V107" s="23" t="str">
        <f t="shared" si="5"/>
        <v>不合格</v>
      </c>
      <c r="W107" s="28"/>
      <c r="X107" s="28"/>
      <c r="Y107" s="28"/>
    </row>
    <row r="108" spans="1:25" ht="30" customHeight="1" x14ac:dyDescent="0.15">
      <c r="A108" s="24">
        <v>105</v>
      </c>
      <c r="B108" s="38" t="s">
        <v>937</v>
      </c>
      <c r="C108" s="38" t="s">
        <v>533</v>
      </c>
      <c r="D108" s="38" t="s">
        <v>140</v>
      </c>
      <c r="E108" s="39">
        <v>97.89</v>
      </c>
      <c r="F108" s="38" t="s">
        <v>943</v>
      </c>
      <c r="G108" s="24">
        <v>0</v>
      </c>
      <c r="H108" s="24">
        <v>0</v>
      </c>
      <c r="I108" s="24">
        <v>0</v>
      </c>
      <c r="J108" s="24"/>
      <c r="K108" s="24">
        <v>1400</v>
      </c>
      <c r="L108" s="18">
        <f t="shared" si="10"/>
        <v>0</v>
      </c>
      <c r="M108" s="19" cm="1">
        <f t="array" ref="M108">_xlfn.IFS(L108&gt;=1,30,L108&lt;1,L108*30)</f>
        <v>0</v>
      </c>
      <c r="N108" s="20">
        <f t="shared" si="11"/>
        <v>0</v>
      </c>
      <c r="O108" s="18">
        <f t="shared" si="2"/>
        <v>0</v>
      </c>
      <c r="P108" s="19" cm="1">
        <f t="array" ref="P108">_xlfn.IFS(O108&gt;=1,30,O108&lt;1,O108*30)</f>
        <v>0</v>
      </c>
      <c r="Q108" s="41">
        <f t="shared" si="12"/>
        <v>0</v>
      </c>
      <c r="R108" s="19" cm="1">
        <f t="array" ref="R108">_xlfn.IFS(Q108&gt;=0.15,10,Q108&lt;0.15,Q108/0.15*10)</f>
        <v>0</v>
      </c>
      <c r="S108" s="21"/>
      <c r="T108" s="37"/>
      <c r="U108" s="22">
        <f t="shared" si="13"/>
        <v>0</v>
      </c>
      <c r="V108" s="23" t="str">
        <f t="shared" si="5"/>
        <v>不合格</v>
      </c>
      <c r="W108" s="28"/>
      <c r="X108" s="28"/>
      <c r="Y108" s="28"/>
    </row>
    <row r="109" spans="1:25" ht="30" customHeight="1" x14ac:dyDescent="0.15">
      <c r="A109" s="24">
        <v>106</v>
      </c>
      <c r="B109" s="38" t="s">
        <v>937</v>
      </c>
      <c r="C109" s="38" t="s">
        <v>515</v>
      </c>
      <c r="D109" s="38" t="s">
        <v>37</v>
      </c>
      <c r="E109" s="39">
        <v>45.98</v>
      </c>
      <c r="F109" s="38" t="s">
        <v>944</v>
      </c>
      <c r="G109" s="24">
        <v>0</v>
      </c>
      <c r="H109" s="24">
        <v>0</v>
      </c>
      <c r="I109" s="24">
        <v>0</v>
      </c>
      <c r="J109" s="24"/>
      <c r="K109" s="24">
        <v>1400</v>
      </c>
      <c r="L109" s="18">
        <f t="shared" si="10"/>
        <v>0</v>
      </c>
      <c r="M109" s="19" cm="1">
        <f t="array" ref="M109">_xlfn.IFS(L109&gt;=1,30,L109&lt;1,L109*30)</f>
        <v>0</v>
      </c>
      <c r="N109" s="20">
        <f t="shared" si="11"/>
        <v>0</v>
      </c>
      <c r="O109" s="18">
        <f t="shared" si="2"/>
        <v>0</v>
      </c>
      <c r="P109" s="19" cm="1">
        <f t="array" ref="P109">_xlfn.IFS(O109&gt;=1,30,O109&lt;1,O109*30)</f>
        <v>0</v>
      </c>
      <c r="Q109" s="41">
        <f t="shared" si="12"/>
        <v>0</v>
      </c>
      <c r="R109" s="19" cm="1">
        <f t="array" ref="R109">_xlfn.IFS(Q109&gt;=0.15,10,Q109&lt;0.15,Q109/0.15*10)</f>
        <v>0</v>
      </c>
      <c r="S109" s="21"/>
      <c r="T109" s="37"/>
      <c r="U109" s="22">
        <f t="shared" si="13"/>
        <v>0</v>
      </c>
      <c r="V109" s="23" t="str">
        <f t="shared" si="5"/>
        <v>不合格</v>
      </c>
      <c r="W109" s="28"/>
      <c r="X109" s="28"/>
      <c r="Y109" s="28"/>
    </row>
    <row r="110" spans="1:25" ht="30" customHeight="1" x14ac:dyDescent="0.15">
      <c r="A110" s="24">
        <v>107</v>
      </c>
      <c r="B110" s="38" t="s">
        <v>937</v>
      </c>
      <c r="C110" s="38">
        <v>20141963</v>
      </c>
      <c r="D110" s="38" t="s">
        <v>13</v>
      </c>
      <c r="E110" s="39">
        <v>66.8</v>
      </c>
      <c r="F110" s="38" t="s">
        <v>945</v>
      </c>
      <c r="G110" s="24">
        <v>0</v>
      </c>
      <c r="H110" s="24">
        <v>0</v>
      </c>
      <c r="I110" s="24">
        <v>0</v>
      </c>
      <c r="J110" s="24"/>
      <c r="K110" s="24">
        <v>1400</v>
      </c>
      <c r="L110" s="18">
        <f t="shared" si="10"/>
        <v>0</v>
      </c>
      <c r="M110" s="19" cm="1">
        <f t="array" ref="M110">_xlfn.IFS(L110&gt;=1,30,L110&lt;1,L110*30)</f>
        <v>0</v>
      </c>
      <c r="N110" s="20">
        <f t="shared" si="11"/>
        <v>0</v>
      </c>
      <c r="O110" s="18">
        <f t="shared" si="2"/>
        <v>0</v>
      </c>
      <c r="P110" s="19" cm="1">
        <f t="array" ref="P110">_xlfn.IFS(O110&gt;=1,30,O110&lt;1,O110*30)</f>
        <v>0</v>
      </c>
      <c r="Q110" s="41">
        <f t="shared" si="12"/>
        <v>0</v>
      </c>
      <c r="R110" s="19" cm="1">
        <f t="array" ref="R110">_xlfn.IFS(Q110&gt;=0.15,10,Q110&lt;0.15,Q110/0.15*10)</f>
        <v>0</v>
      </c>
      <c r="S110" s="21"/>
      <c r="T110" s="37"/>
      <c r="U110" s="22">
        <f t="shared" si="13"/>
        <v>0</v>
      </c>
      <c r="V110" s="23" t="str">
        <f t="shared" si="5"/>
        <v>不合格</v>
      </c>
      <c r="W110" s="28"/>
      <c r="X110" s="28"/>
      <c r="Y110" s="28"/>
    </row>
    <row r="111" spans="1:25" ht="30" customHeight="1" x14ac:dyDescent="0.15">
      <c r="A111" s="24">
        <v>108</v>
      </c>
      <c r="B111" s="38" t="s">
        <v>937</v>
      </c>
      <c r="C111" s="38" t="s">
        <v>541</v>
      </c>
      <c r="D111" s="38" t="s">
        <v>50</v>
      </c>
      <c r="E111" s="39">
        <v>529.79999999999995</v>
      </c>
      <c r="F111" s="38" t="s">
        <v>946</v>
      </c>
      <c r="G111" s="24">
        <v>0</v>
      </c>
      <c r="H111" s="24">
        <v>0</v>
      </c>
      <c r="I111" s="24">
        <v>0</v>
      </c>
      <c r="J111" s="24"/>
      <c r="K111" s="24">
        <v>1400</v>
      </c>
      <c r="L111" s="18">
        <f t="shared" si="10"/>
        <v>0</v>
      </c>
      <c r="M111" s="19" cm="1">
        <f t="array" ref="M111">_xlfn.IFS(L111&gt;=1,30,L111&lt;1,L111*30)</f>
        <v>0</v>
      </c>
      <c r="N111" s="20">
        <f t="shared" si="11"/>
        <v>0</v>
      </c>
      <c r="O111" s="18">
        <f t="shared" si="2"/>
        <v>0</v>
      </c>
      <c r="P111" s="19" cm="1">
        <f t="array" ref="P111">_xlfn.IFS(O111&gt;=1,30,O111&lt;1,O111*30)</f>
        <v>0</v>
      </c>
      <c r="Q111" s="41">
        <f t="shared" si="12"/>
        <v>0</v>
      </c>
      <c r="R111" s="19" cm="1">
        <f t="array" ref="R111">_xlfn.IFS(Q111&gt;=0.15,10,Q111&lt;0.15,Q111/0.15*10)</f>
        <v>0</v>
      </c>
      <c r="S111" s="21"/>
      <c r="T111" s="37"/>
      <c r="U111" s="22">
        <f t="shared" si="13"/>
        <v>0</v>
      </c>
      <c r="V111" s="23" t="str">
        <f t="shared" si="5"/>
        <v>不合格</v>
      </c>
      <c r="W111" s="28"/>
      <c r="X111" s="28"/>
      <c r="Y111" s="28"/>
    </row>
    <row r="112" spans="1:25" ht="30" customHeight="1" x14ac:dyDescent="0.15">
      <c r="A112" s="24">
        <v>109</v>
      </c>
      <c r="B112" s="38" t="s">
        <v>937</v>
      </c>
      <c r="C112" s="38" t="s">
        <v>532</v>
      </c>
      <c r="D112" s="38" t="s">
        <v>51</v>
      </c>
      <c r="E112" s="39">
        <v>89.85</v>
      </c>
      <c r="F112" s="38" t="s">
        <v>946</v>
      </c>
      <c r="G112" s="24">
        <v>0</v>
      </c>
      <c r="H112" s="24">
        <v>0</v>
      </c>
      <c r="I112" s="24">
        <v>0</v>
      </c>
      <c r="J112" s="24"/>
      <c r="K112" s="24">
        <v>1400</v>
      </c>
      <c r="L112" s="18">
        <f t="shared" si="10"/>
        <v>0</v>
      </c>
      <c r="M112" s="19" cm="1">
        <f t="array" ref="M112">_xlfn.IFS(L112&gt;=1,30,L112&lt;1,L112*30)</f>
        <v>0</v>
      </c>
      <c r="N112" s="20">
        <f t="shared" si="11"/>
        <v>0</v>
      </c>
      <c r="O112" s="18">
        <f t="shared" si="2"/>
        <v>0</v>
      </c>
      <c r="P112" s="19" cm="1">
        <f t="array" ref="P112">_xlfn.IFS(O112&gt;=1,30,O112&lt;1,O112*30)</f>
        <v>0</v>
      </c>
      <c r="Q112" s="41">
        <f t="shared" si="12"/>
        <v>0</v>
      </c>
      <c r="R112" s="19" cm="1">
        <f t="array" ref="R112">_xlfn.IFS(Q112&gt;=0.15,10,Q112&lt;0.15,Q112/0.15*10)</f>
        <v>0</v>
      </c>
      <c r="S112" s="21"/>
      <c r="T112" s="37"/>
      <c r="U112" s="22">
        <f t="shared" si="13"/>
        <v>0</v>
      </c>
      <c r="V112" s="23" t="str">
        <f t="shared" si="5"/>
        <v>不合格</v>
      </c>
      <c r="W112" s="28"/>
      <c r="X112" s="28"/>
      <c r="Y112" s="28"/>
    </row>
    <row r="113" spans="1:25" ht="30" customHeight="1" x14ac:dyDescent="0.15">
      <c r="A113" s="24">
        <v>110</v>
      </c>
      <c r="B113" s="38" t="s">
        <v>937</v>
      </c>
      <c r="C113" s="38" t="s">
        <v>511</v>
      </c>
      <c r="D113" s="38" t="s">
        <v>13</v>
      </c>
      <c r="E113" s="39">
        <v>40.880000000000003</v>
      </c>
      <c r="F113" s="38" t="s">
        <v>946</v>
      </c>
      <c r="G113" s="24">
        <v>0</v>
      </c>
      <c r="H113" s="24">
        <v>0</v>
      </c>
      <c r="I113" s="24">
        <v>0</v>
      </c>
      <c r="J113" s="24"/>
      <c r="K113" s="24">
        <v>1400</v>
      </c>
      <c r="L113" s="18">
        <f t="shared" si="10"/>
        <v>0</v>
      </c>
      <c r="M113" s="19" cm="1">
        <f t="array" ref="M113">_xlfn.IFS(L113&gt;=1,30,L113&lt;1,L113*30)</f>
        <v>0</v>
      </c>
      <c r="N113" s="20">
        <f t="shared" si="11"/>
        <v>0</v>
      </c>
      <c r="O113" s="18">
        <f t="shared" si="2"/>
        <v>0</v>
      </c>
      <c r="P113" s="19" cm="1">
        <f t="array" ref="P113">_xlfn.IFS(O113&gt;=1,30,O113&lt;1,O113*30)</f>
        <v>0</v>
      </c>
      <c r="Q113" s="41">
        <f t="shared" si="12"/>
        <v>0</v>
      </c>
      <c r="R113" s="19" cm="1">
        <f t="array" ref="R113">_xlfn.IFS(Q113&gt;=0.15,10,Q113&lt;0.15,Q113/0.15*10)</f>
        <v>0</v>
      </c>
      <c r="S113" s="21"/>
      <c r="T113" s="37"/>
      <c r="U113" s="22">
        <f t="shared" si="13"/>
        <v>0</v>
      </c>
      <c r="V113" s="23" t="str">
        <f t="shared" si="5"/>
        <v>不合格</v>
      </c>
      <c r="W113" s="28"/>
      <c r="X113" s="28"/>
      <c r="Y113" s="28"/>
    </row>
    <row r="114" spans="1:25" ht="30" customHeight="1" x14ac:dyDescent="0.15">
      <c r="A114" s="24">
        <v>111</v>
      </c>
      <c r="B114" s="38" t="s">
        <v>937</v>
      </c>
      <c r="C114" s="38" t="s">
        <v>539</v>
      </c>
      <c r="D114" s="38" t="s">
        <v>47</v>
      </c>
      <c r="E114" s="39">
        <v>289.8</v>
      </c>
      <c r="F114" s="38" t="s">
        <v>946</v>
      </c>
      <c r="G114" s="24">
        <v>0</v>
      </c>
      <c r="H114" s="24">
        <v>0</v>
      </c>
      <c r="I114" s="24">
        <v>0</v>
      </c>
      <c r="J114" s="24"/>
      <c r="K114" s="24">
        <v>1400</v>
      </c>
      <c r="L114" s="18">
        <f t="shared" si="10"/>
        <v>0</v>
      </c>
      <c r="M114" s="19" cm="1">
        <f t="array" ref="M114">_xlfn.IFS(L114&gt;=1,30,L114&lt;1,L114*30)</f>
        <v>0</v>
      </c>
      <c r="N114" s="20">
        <f t="shared" si="11"/>
        <v>0</v>
      </c>
      <c r="O114" s="18">
        <f t="shared" si="2"/>
        <v>0</v>
      </c>
      <c r="P114" s="19" cm="1">
        <f t="array" ref="P114">_xlfn.IFS(O114&gt;=1,30,O114&lt;1,O114*30)</f>
        <v>0</v>
      </c>
      <c r="Q114" s="41">
        <f t="shared" si="12"/>
        <v>0</v>
      </c>
      <c r="R114" s="19" cm="1">
        <f t="array" ref="R114">_xlfn.IFS(Q114&gt;=0.15,10,Q114&lt;0.15,Q114/0.15*10)</f>
        <v>0</v>
      </c>
      <c r="S114" s="21"/>
      <c r="T114" s="37"/>
      <c r="U114" s="22">
        <f t="shared" si="13"/>
        <v>0</v>
      </c>
      <c r="V114" s="23" t="str">
        <f t="shared" si="5"/>
        <v>不合格</v>
      </c>
      <c r="W114" s="28"/>
      <c r="X114" s="28"/>
      <c r="Y114" s="28"/>
    </row>
    <row r="115" spans="1:25" ht="30" customHeight="1" x14ac:dyDescent="0.15">
      <c r="A115" s="24">
        <v>112</v>
      </c>
      <c r="B115" s="38" t="s">
        <v>937</v>
      </c>
      <c r="C115" s="38" t="s">
        <v>540</v>
      </c>
      <c r="D115" s="38" t="s">
        <v>46</v>
      </c>
      <c r="E115" s="39">
        <v>328</v>
      </c>
      <c r="F115" s="38" t="s">
        <v>947</v>
      </c>
      <c r="G115" s="24">
        <v>0</v>
      </c>
      <c r="H115" s="24">
        <v>0</v>
      </c>
      <c r="I115" s="24">
        <v>0</v>
      </c>
      <c r="J115" s="24"/>
      <c r="K115" s="24">
        <v>1400</v>
      </c>
      <c r="L115" s="18">
        <f t="shared" si="10"/>
        <v>0</v>
      </c>
      <c r="M115" s="19" cm="1">
        <f t="array" ref="M115">_xlfn.IFS(L115&gt;=1,30,L115&lt;1,L115*30)</f>
        <v>0</v>
      </c>
      <c r="N115" s="20">
        <f t="shared" si="11"/>
        <v>0</v>
      </c>
      <c r="O115" s="18">
        <f t="shared" si="2"/>
        <v>0</v>
      </c>
      <c r="P115" s="19" cm="1">
        <f t="array" ref="P115">_xlfn.IFS(O115&gt;=1,30,O115&lt;1,O115*30)</f>
        <v>0</v>
      </c>
      <c r="Q115" s="41">
        <f t="shared" si="12"/>
        <v>0</v>
      </c>
      <c r="R115" s="19" cm="1">
        <f t="array" ref="R115">_xlfn.IFS(Q115&gt;=0.15,10,Q115&lt;0.15,Q115/0.15*10)</f>
        <v>0</v>
      </c>
      <c r="S115" s="21"/>
      <c r="T115" s="37"/>
      <c r="U115" s="22">
        <f t="shared" si="13"/>
        <v>0</v>
      </c>
      <c r="V115" s="23" t="str">
        <f t="shared" si="5"/>
        <v>不合格</v>
      </c>
      <c r="W115" s="28"/>
      <c r="X115" s="28"/>
      <c r="Y115" s="28"/>
    </row>
    <row r="116" spans="1:25" ht="30" customHeight="1" x14ac:dyDescent="0.15">
      <c r="A116" s="24">
        <v>113</v>
      </c>
      <c r="B116" s="38" t="s">
        <v>937</v>
      </c>
      <c r="C116" s="38" t="s">
        <v>535</v>
      </c>
      <c r="D116" s="38" t="s">
        <v>49</v>
      </c>
      <c r="E116" s="39">
        <v>154.78</v>
      </c>
      <c r="F116" s="38" t="s">
        <v>947</v>
      </c>
      <c r="G116" s="24">
        <v>0</v>
      </c>
      <c r="H116" s="24">
        <v>0</v>
      </c>
      <c r="I116" s="24">
        <v>0</v>
      </c>
      <c r="J116" s="24"/>
      <c r="K116" s="24">
        <v>1400</v>
      </c>
      <c r="L116" s="18">
        <f t="shared" si="10"/>
        <v>0</v>
      </c>
      <c r="M116" s="19" cm="1">
        <f t="array" ref="M116">_xlfn.IFS(L116&gt;=1,30,L116&lt;1,L116*30)</f>
        <v>0</v>
      </c>
      <c r="N116" s="20">
        <f t="shared" si="11"/>
        <v>0</v>
      </c>
      <c r="O116" s="18">
        <f t="shared" si="2"/>
        <v>0</v>
      </c>
      <c r="P116" s="19" cm="1">
        <f t="array" ref="P116">_xlfn.IFS(O116&gt;=1,30,O116&lt;1,O116*30)</f>
        <v>0</v>
      </c>
      <c r="Q116" s="41">
        <f t="shared" si="12"/>
        <v>0</v>
      </c>
      <c r="R116" s="19" cm="1">
        <f t="array" ref="R116">_xlfn.IFS(Q116&gt;=0.15,10,Q116&lt;0.15,Q116/0.15*10)</f>
        <v>0</v>
      </c>
      <c r="S116" s="21"/>
      <c r="T116" s="37"/>
      <c r="U116" s="22">
        <f t="shared" si="13"/>
        <v>0</v>
      </c>
      <c r="V116" s="23" t="str">
        <f t="shared" si="5"/>
        <v>不合格</v>
      </c>
      <c r="W116" s="28"/>
      <c r="X116" s="28"/>
      <c r="Y116" s="28"/>
    </row>
    <row r="117" spans="1:25" ht="30" customHeight="1" x14ac:dyDescent="0.15">
      <c r="A117" s="24">
        <v>114</v>
      </c>
      <c r="B117" s="38" t="s">
        <v>937</v>
      </c>
      <c r="C117" s="38" t="s">
        <v>536</v>
      </c>
      <c r="D117" s="38" t="s">
        <v>53</v>
      </c>
      <c r="E117" s="39">
        <v>161.80000000000001</v>
      </c>
      <c r="F117" s="38" t="s">
        <v>948</v>
      </c>
      <c r="G117" s="24">
        <v>0</v>
      </c>
      <c r="H117" s="24">
        <v>0</v>
      </c>
      <c r="I117" s="24">
        <v>0</v>
      </c>
      <c r="J117" s="24"/>
      <c r="K117" s="24">
        <v>1400</v>
      </c>
      <c r="L117" s="18">
        <f t="shared" si="10"/>
        <v>0</v>
      </c>
      <c r="M117" s="19" cm="1">
        <f t="array" ref="M117">_xlfn.IFS(L117&gt;=1,30,L117&lt;1,L117*30)</f>
        <v>0</v>
      </c>
      <c r="N117" s="20">
        <f t="shared" si="11"/>
        <v>0</v>
      </c>
      <c r="O117" s="18">
        <f t="shared" si="2"/>
        <v>0</v>
      </c>
      <c r="P117" s="19" cm="1">
        <f t="array" ref="P117">_xlfn.IFS(O117&gt;=1,30,O117&lt;1,O117*30)</f>
        <v>0</v>
      </c>
      <c r="Q117" s="41">
        <f t="shared" si="12"/>
        <v>0</v>
      </c>
      <c r="R117" s="19" cm="1">
        <f t="array" ref="R117">_xlfn.IFS(Q117&gt;=0.15,10,Q117&lt;0.15,Q117/0.15*10)</f>
        <v>0</v>
      </c>
      <c r="S117" s="21"/>
      <c r="T117" s="37"/>
      <c r="U117" s="22">
        <f t="shared" si="13"/>
        <v>0</v>
      </c>
      <c r="V117" s="23" t="str">
        <f t="shared" si="5"/>
        <v>不合格</v>
      </c>
      <c r="W117" s="28"/>
      <c r="X117" s="28"/>
      <c r="Y117" s="28"/>
    </row>
    <row r="118" spans="1:25" ht="30" customHeight="1" x14ac:dyDescent="0.15">
      <c r="A118" s="24">
        <v>115</v>
      </c>
      <c r="B118" s="38" t="s">
        <v>937</v>
      </c>
      <c r="C118" s="38">
        <v>20159009</v>
      </c>
      <c r="D118" s="38" t="s">
        <v>949</v>
      </c>
      <c r="E118" s="39">
        <v>51.8</v>
      </c>
      <c r="F118" s="38" t="s">
        <v>950</v>
      </c>
      <c r="G118" s="24">
        <v>0</v>
      </c>
      <c r="H118" s="24">
        <v>0</v>
      </c>
      <c r="I118" s="24">
        <v>0</v>
      </c>
      <c r="J118" s="24"/>
      <c r="K118" s="24">
        <v>1400</v>
      </c>
      <c r="L118" s="18">
        <f t="shared" si="10"/>
        <v>0</v>
      </c>
      <c r="M118" s="19" cm="1">
        <f t="array" ref="M118">_xlfn.IFS(L118&gt;=1,30,L118&lt;1,L118*30)</f>
        <v>0</v>
      </c>
      <c r="N118" s="20">
        <f t="shared" si="11"/>
        <v>0</v>
      </c>
      <c r="O118" s="18">
        <f t="shared" si="2"/>
        <v>0</v>
      </c>
      <c r="P118" s="19" cm="1">
        <f t="array" ref="P118">_xlfn.IFS(O118&gt;=1,30,O118&lt;1,O118*30)</f>
        <v>0</v>
      </c>
      <c r="Q118" s="41">
        <f t="shared" si="12"/>
        <v>0</v>
      </c>
      <c r="R118" s="19" cm="1">
        <f t="array" ref="R118">_xlfn.IFS(Q118&gt;=0.15,10,Q118&lt;0.15,Q118/0.15*10)</f>
        <v>0</v>
      </c>
      <c r="S118" s="21"/>
      <c r="T118" s="37"/>
      <c r="U118" s="22">
        <f t="shared" si="13"/>
        <v>0</v>
      </c>
      <c r="V118" s="23" t="str">
        <f t="shared" si="5"/>
        <v>不合格</v>
      </c>
      <c r="W118" s="28"/>
      <c r="X118" s="28"/>
      <c r="Y118" s="28"/>
    </row>
    <row r="119" spans="1:25" ht="30" customHeight="1" x14ac:dyDescent="0.15">
      <c r="A119" s="24">
        <v>116</v>
      </c>
      <c r="B119" s="38" t="s">
        <v>937</v>
      </c>
      <c r="C119" s="38">
        <v>20158032</v>
      </c>
      <c r="D119" s="38" t="s">
        <v>38</v>
      </c>
      <c r="E119" s="39">
        <v>69.849999999999994</v>
      </c>
      <c r="F119" s="38" t="s">
        <v>951</v>
      </c>
      <c r="G119" s="24">
        <v>0</v>
      </c>
      <c r="H119" s="24">
        <v>0</v>
      </c>
      <c r="I119" s="24">
        <v>0</v>
      </c>
      <c r="J119" s="24"/>
      <c r="K119" s="24">
        <v>1400</v>
      </c>
      <c r="L119" s="18">
        <f t="shared" si="10"/>
        <v>0</v>
      </c>
      <c r="M119" s="19" cm="1">
        <f t="array" ref="M119">_xlfn.IFS(L119&gt;=1,30,L119&lt;1,L119*30)</f>
        <v>0</v>
      </c>
      <c r="N119" s="20">
        <f t="shared" si="11"/>
        <v>0</v>
      </c>
      <c r="O119" s="18">
        <f t="shared" si="2"/>
        <v>0</v>
      </c>
      <c r="P119" s="19" cm="1">
        <f t="array" ref="P119">_xlfn.IFS(O119&gt;=1,30,O119&lt;1,O119*30)</f>
        <v>0</v>
      </c>
      <c r="Q119" s="41">
        <f t="shared" si="12"/>
        <v>0</v>
      </c>
      <c r="R119" s="19" cm="1">
        <f t="array" ref="R119">_xlfn.IFS(Q119&gt;=0.15,10,Q119&lt;0.15,Q119/0.15*10)</f>
        <v>0</v>
      </c>
      <c r="S119" s="21"/>
      <c r="T119" s="37"/>
      <c r="U119" s="22">
        <f t="shared" si="13"/>
        <v>0</v>
      </c>
      <c r="V119" s="23" t="str">
        <f t="shared" si="5"/>
        <v>不合格</v>
      </c>
      <c r="W119" s="28"/>
      <c r="X119" s="28"/>
      <c r="Y119" s="28"/>
    </row>
    <row r="120" spans="1:25" ht="30" customHeight="1" x14ac:dyDescent="0.15">
      <c r="A120" s="24">
        <v>117</v>
      </c>
      <c r="B120" s="38" t="s">
        <v>937</v>
      </c>
      <c r="C120" s="38">
        <v>20157495</v>
      </c>
      <c r="D120" s="38" t="s">
        <v>58</v>
      </c>
      <c r="E120" s="39">
        <v>45</v>
      </c>
      <c r="F120" s="38" t="s">
        <v>952</v>
      </c>
      <c r="G120" s="24">
        <v>0</v>
      </c>
      <c r="H120" s="24">
        <v>0</v>
      </c>
      <c r="I120" s="24">
        <v>0</v>
      </c>
      <c r="J120" s="24"/>
      <c r="K120" s="24">
        <v>1400</v>
      </c>
      <c r="L120" s="18">
        <f t="shared" si="10"/>
        <v>0</v>
      </c>
      <c r="M120" s="19" cm="1">
        <f t="array" ref="M120">_xlfn.IFS(L120&gt;=1,30,L120&lt;1,L120*30)</f>
        <v>0</v>
      </c>
      <c r="N120" s="20">
        <f t="shared" si="11"/>
        <v>0</v>
      </c>
      <c r="O120" s="18">
        <f t="shared" si="2"/>
        <v>0</v>
      </c>
      <c r="P120" s="19" cm="1">
        <f t="array" ref="P120">_xlfn.IFS(O120&gt;=1,30,O120&lt;1,O120*30)</f>
        <v>0</v>
      </c>
      <c r="Q120" s="41">
        <f t="shared" si="12"/>
        <v>0</v>
      </c>
      <c r="R120" s="19" cm="1">
        <f t="array" ref="R120">_xlfn.IFS(Q120&gt;=0.15,10,Q120&lt;0.15,Q120/0.15*10)</f>
        <v>0</v>
      </c>
      <c r="S120" s="21"/>
      <c r="T120" s="37"/>
      <c r="U120" s="22">
        <f t="shared" si="13"/>
        <v>0</v>
      </c>
      <c r="V120" s="23" t="str">
        <f t="shared" si="5"/>
        <v>不合格</v>
      </c>
      <c r="W120" s="28"/>
      <c r="X120" s="28"/>
      <c r="Y120" s="28"/>
    </row>
    <row r="121" spans="1:25" ht="30" customHeight="1" x14ac:dyDescent="0.15">
      <c r="A121" s="24">
        <v>118</v>
      </c>
      <c r="B121" s="38" t="s">
        <v>937</v>
      </c>
      <c r="C121" s="38">
        <v>20147342</v>
      </c>
      <c r="D121" s="38" t="s">
        <v>52</v>
      </c>
      <c r="E121" s="39">
        <v>78.900000000000006</v>
      </c>
      <c r="F121" s="38" t="s">
        <v>953</v>
      </c>
      <c r="G121" s="24">
        <v>0</v>
      </c>
      <c r="H121" s="24">
        <v>0</v>
      </c>
      <c r="I121" s="24">
        <v>0</v>
      </c>
      <c r="J121" s="24"/>
      <c r="K121" s="24">
        <v>1400</v>
      </c>
      <c r="L121" s="18">
        <f t="shared" si="10"/>
        <v>0</v>
      </c>
      <c r="M121" s="19" cm="1">
        <f t="array" ref="M121">_xlfn.IFS(L121&gt;=1,30,L121&lt;1,L121*30)</f>
        <v>0</v>
      </c>
      <c r="N121" s="20">
        <f t="shared" si="11"/>
        <v>0</v>
      </c>
      <c r="O121" s="18">
        <f t="shared" si="2"/>
        <v>0</v>
      </c>
      <c r="P121" s="19" cm="1">
        <f t="array" ref="P121">_xlfn.IFS(O121&gt;=1,30,O121&lt;1,O121*30)</f>
        <v>0</v>
      </c>
      <c r="Q121" s="41">
        <f t="shared" si="12"/>
        <v>0</v>
      </c>
      <c r="R121" s="19" cm="1">
        <f t="array" ref="R121">_xlfn.IFS(Q121&gt;=0.15,10,Q121&lt;0.15,Q121/0.15*10)</f>
        <v>0</v>
      </c>
      <c r="S121" s="21"/>
      <c r="T121" s="37"/>
      <c r="U121" s="22">
        <f t="shared" si="13"/>
        <v>0</v>
      </c>
      <c r="V121" s="23" t="str">
        <f t="shared" si="5"/>
        <v>不合格</v>
      </c>
      <c r="W121" s="28"/>
      <c r="X121" s="28"/>
      <c r="Y121" s="28"/>
    </row>
    <row r="122" spans="1:25" ht="30" customHeight="1" x14ac:dyDescent="0.15">
      <c r="A122" s="24">
        <v>119</v>
      </c>
      <c r="B122" s="38" t="s">
        <v>937</v>
      </c>
      <c r="C122" s="38">
        <v>20141107</v>
      </c>
      <c r="D122" s="38" t="s">
        <v>13</v>
      </c>
      <c r="E122" s="39">
        <v>49.8</v>
      </c>
      <c r="F122" s="38" t="s">
        <v>953</v>
      </c>
      <c r="G122" s="24">
        <v>0</v>
      </c>
      <c r="H122" s="24">
        <v>0</v>
      </c>
      <c r="I122" s="24">
        <v>0</v>
      </c>
      <c r="J122" s="24"/>
      <c r="K122" s="24">
        <v>1400</v>
      </c>
      <c r="L122" s="18">
        <f t="shared" si="10"/>
        <v>0</v>
      </c>
      <c r="M122" s="19" cm="1">
        <f t="array" ref="M122">_xlfn.IFS(L122&gt;=1,30,L122&lt;1,L122*30)</f>
        <v>0</v>
      </c>
      <c r="N122" s="20">
        <f t="shared" si="11"/>
        <v>0</v>
      </c>
      <c r="O122" s="18">
        <f t="shared" si="2"/>
        <v>0</v>
      </c>
      <c r="P122" s="19" cm="1">
        <f t="array" ref="P122">_xlfn.IFS(O122&gt;=1,30,O122&lt;1,O122*30)</f>
        <v>0</v>
      </c>
      <c r="Q122" s="41">
        <f t="shared" si="12"/>
        <v>0</v>
      </c>
      <c r="R122" s="19" cm="1">
        <f t="array" ref="R122">_xlfn.IFS(Q122&gt;=0.15,10,Q122&lt;0.15,Q122/0.15*10)</f>
        <v>0</v>
      </c>
      <c r="S122" s="21"/>
      <c r="T122" s="37"/>
      <c r="U122" s="22">
        <f t="shared" si="13"/>
        <v>0</v>
      </c>
      <c r="V122" s="23" t="str">
        <f t="shared" si="5"/>
        <v>不合格</v>
      </c>
      <c r="W122" s="28"/>
      <c r="X122" s="28"/>
      <c r="Y122" s="28"/>
    </row>
    <row r="123" spans="1:25" ht="30" customHeight="1" x14ac:dyDescent="0.15">
      <c r="A123" s="24">
        <v>120</v>
      </c>
      <c r="B123" s="38" t="s">
        <v>937</v>
      </c>
      <c r="C123" s="38" t="s">
        <v>513</v>
      </c>
      <c r="D123" s="38" t="s">
        <v>41</v>
      </c>
      <c r="E123" s="39">
        <v>44.98</v>
      </c>
      <c r="F123" s="38" t="s">
        <v>954</v>
      </c>
      <c r="G123" s="24">
        <v>0</v>
      </c>
      <c r="H123" s="24">
        <v>0</v>
      </c>
      <c r="I123" s="24">
        <v>0</v>
      </c>
      <c r="J123" s="24"/>
      <c r="K123" s="24">
        <v>1400</v>
      </c>
      <c r="L123" s="18">
        <f t="shared" si="10"/>
        <v>0</v>
      </c>
      <c r="M123" s="19" cm="1">
        <f t="array" ref="M123">_xlfn.IFS(L123&gt;=1,30,L123&lt;1,L123*30)</f>
        <v>0</v>
      </c>
      <c r="N123" s="20">
        <f t="shared" si="11"/>
        <v>0</v>
      </c>
      <c r="O123" s="18">
        <f t="shared" si="2"/>
        <v>0</v>
      </c>
      <c r="P123" s="19" cm="1">
        <f t="array" ref="P123">_xlfn.IFS(O123&gt;=1,30,O123&lt;1,O123*30)</f>
        <v>0</v>
      </c>
      <c r="Q123" s="41">
        <f t="shared" si="12"/>
        <v>0</v>
      </c>
      <c r="R123" s="19" cm="1">
        <f t="array" ref="R123">_xlfn.IFS(Q123&gt;=0.15,10,Q123&lt;0.15,Q123/0.15*10)</f>
        <v>0</v>
      </c>
      <c r="S123" s="21"/>
      <c r="T123" s="37"/>
      <c r="U123" s="22">
        <f t="shared" si="13"/>
        <v>0</v>
      </c>
      <c r="V123" s="23" t="str">
        <f t="shared" si="5"/>
        <v>不合格</v>
      </c>
      <c r="W123" s="28"/>
      <c r="X123" s="28"/>
      <c r="Y123" s="28"/>
    </row>
    <row r="124" spans="1:25" ht="30" customHeight="1" x14ac:dyDescent="0.15">
      <c r="A124" s="24">
        <v>121</v>
      </c>
      <c r="B124" s="38" t="s">
        <v>937</v>
      </c>
      <c r="C124" s="38">
        <v>20115242</v>
      </c>
      <c r="D124" s="38" t="s">
        <v>69</v>
      </c>
      <c r="E124" s="39">
        <v>43.88</v>
      </c>
      <c r="F124" s="38" t="s">
        <v>952</v>
      </c>
      <c r="G124" s="24">
        <v>0</v>
      </c>
      <c r="H124" s="24">
        <v>0</v>
      </c>
      <c r="I124" s="24">
        <v>0</v>
      </c>
      <c r="J124" s="24"/>
      <c r="K124" s="24">
        <v>1400</v>
      </c>
      <c r="L124" s="18">
        <f t="shared" si="10"/>
        <v>0</v>
      </c>
      <c r="M124" s="19" cm="1">
        <f t="array" ref="M124">_xlfn.IFS(L124&gt;=1,30,L124&lt;1,L124*30)</f>
        <v>0</v>
      </c>
      <c r="N124" s="20">
        <f t="shared" si="11"/>
        <v>0</v>
      </c>
      <c r="O124" s="18">
        <f t="shared" si="2"/>
        <v>0</v>
      </c>
      <c r="P124" s="19" cm="1">
        <f t="array" ref="P124">_xlfn.IFS(O124&gt;=1,30,O124&lt;1,O124*30)</f>
        <v>0</v>
      </c>
      <c r="Q124" s="41">
        <f t="shared" si="12"/>
        <v>0</v>
      </c>
      <c r="R124" s="19" cm="1">
        <f t="array" ref="R124">_xlfn.IFS(Q124&gt;=0.15,10,Q124&lt;0.15,Q124/0.15*10)</f>
        <v>0</v>
      </c>
      <c r="S124" s="21"/>
      <c r="T124" s="37"/>
      <c r="U124" s="22">
        <f t="shared" si="13"/>
        <v>0</v>
      </c>
      <c r="V124" s="23" t="str">
        <f t="shared" si="5"/>
        <v>不合格</v>
      </c>
      <c r="W124" s="28"/>
      <c r="X124" s="28"/>
      <c r="Y124" s="28"/>
    </row>
    <row r="125" spans="1:25" ht="30" customHeight="1" x14ac:dyDescent="0.15">
      <c r="A125" s="24">
        <v>122</v>
      </c>
      <c r="B125" s="38" t="s">
        <v>937</v>
      </c>
      <c r="C125" s="38" t="s">
        <v>527</v>
      </c>
      <c r="D125" s="38" t="s">
        <v>42</v>
      </c>
      <c r="E125" s="39">
        <v>66</v>
      </c>
      <c r="F125" s="38" t="s">
        <v>911</v>
      </c>
      <c r="G125" s="24">
        <v>0</v>
      </c>
      <c r="H125" s="24">
        <v>0</v>
      </c>
      <c r="I125" s="24">
        <v>0</v>
      </c>
      <c r="J125" s="24"/>
      <c r="K125" s="24">
        <v>1400</v>
      </c>
      <c r="L125" s="18">
        <f t="shared" si="10"/>
        <v>0</v>
      </c>
      <c r="M125" s="19" cm="1">
        <f t="array" ref="M125">_xlfn.IFS(L125&gt;=1,30,L125&lt;1,L125*30)</f>
        <v>0</v>
      </c>
      <c r="N125" s="20">
        <f t="shared" si="11"/>
        <v>0</v>
      </c>
      <c r="O125" s="18">
        <f t="shared" si="2"/>
        <v>0</v>
      </c>
      <c r="P125" s="19" cm="1">
        <f t="array" ref="P125">_xlfn.IFS(O125&gt;=1,30,O125&lt;1,O125*30)</f>
        <v>0</v>
      </c>
      <c r="Q125" s="41">
        <f t="shared" si="12"/>
        <v>0</v>
      </c>
      <c r="R125" s="19" cm="1">
        <f t="array" ref="R125">_xlfn.IFS(Q125&gt;=0.15,10,Q125&lt;0.15,Q125/0.15*10)</f>
        <v>0</v>
      </c>
      <c r="S125" s="21"/>
      <c r="T125" s="37"/>
      <c r="U125" s="22">
        <f t="shared" si="13"/>
        <v>0</v>
      </c>
      <c r="V125" s="23" t="str">
        <f t="shared" si="5"/>
        <v>不合格</v>
      </c>
      <c r="W125" s="28"/>
      <c r="X125" s="28"/>
      <c r="Y125" s="28"/>
    </row>
    <row r="126" spans="1:25" ht="30" customHeight="1" x14ac:dyDescent="0.15">
      <c r="A126" s="24">
        <v>123</v>
      </c>
      <c r="B126" s="38" t="s">
        <v>937</v>
      </c>
      <c r="C126" s="38" t="s">
        <v>512</v>
      </c>
      <c r="D126" s="38" t="s">
        <v>43</v>
      </c>
      <c r="E126" s="39">
        <v>44.97</v>
      </c>
      <c r="F126" s="38" t="s">
        <v>952</v>
      </c>
      <c r="G126" s="24">
        <v>0</v>
      </c>
      <c r="H126" s="24">
        <v>0</v>
      </c>
      <c r="I126" s="24">
        <v>0</v>
      </c>
      <c r="J126" s="24"/>
      <c r="K126" s="24">
        <v>1400</v>
      </c>
      <c r="L126" s="18">
        <f t="shared" si="10"/>
        <v>0</v>
      </c>
      <c r="M126" s="19" cm="1">
        <f t="array" ref="M126">_xlfn.IFS(L126&gt;=1,30,L126&lt;1,L126*30)</f>
        <v>0</v>
      </c>
      <c r="N126" s="20">
        <f t="shared" si="11"/>
        <v>0</v>
      </c>
      <c r="O126" s="18">
        <f t="shared" si="2"/>
        <v>0</v>
      </c>
      <c r="P126" s="19" cm="1">
        <f t="array" ref="P126">_xlfn.IFS(O126&gt;=1,30,O126&lt;1,O126*30)</f>
        <v>0</v>
      </c>
      <c r="Q126" s="41">
        <f t="shared" si="12"/>
        <v>0</v>
      </c>
      <c r="R126" s="19" cm="1">
        <f t="array" ref="R126">_xlfn.IFS(Q126&gt;=0.15,10,Q126&lt;0.15,Q126/0.15*10)</f>
        <v>0</v>
      </c>
      <c r="S126" s="21"/>
      <c r="T126" s="37"/>
      <c r="U126" s="22">
        <f t="shared" si="13"/>
        <v>0</v>
      </c>
      <c r="V126" s="23" t="str">
        <f t="shared" si="5"/>
        <v>不合格</v>
      </c>
      <c r="W126" s="28"/>
      <c r="X126" s="28"/>
      <c r="Y126" s="28"/>
    </row>
    <row r="127" spans="1:25" ht="30" customHeight="1" x14ac:dyDescent="0.15">
      <c r="A127" s="24">
        <v>124</v>
      </c>
      <c r="B127" s="38" t="s">
        <v>937</v>
      </c>
      <c r="C127" s="38" t="s">
        <v>531</v>
      </c>
      <c r="D127" s="38" t="s">
        <v>44</v>
      </c>
      <c r="E127" s="39">
        <v>84.98</v>
      </c>
      <c r="F127" s="38" t="s">
        <v>952</v>
      </c>
      <c r="G127" s="24">
        <v>0</v>
      </c>
      <c r="H127" s="24">
        <v>0</v>
      </c>
      <c r="I127" s="24">
        <v>0</v>
      </c>
      <c r="J127" s="24"/>
      <c r="K127" s="24">
        <v>1400</v>
      </c>
      <c r="L127" s="18">
        <f t="shared" si="10"/>
        <v>0</v>
      </c>
      <c r="M127" s="19" cm="1">
        <f t="array" ref="M127">_xlfn.IFS(L127&gt;=1,30,L127&lt;1,L127*30)</f>
        <v>0</v>
      </c>
      <c r="N127" s="20">
        <f t="shared" si="11"/>
        <v>0</v>
      </c>
      <c r="O127" s="18">
        <f t="shared" si="2"/>
        <v>0</v>
      </c>
      <c r="P127" s="19" cm="1">
        <f t="array" ref="P127">_xlfn.IFS(O127&gt;=1,30,O127&lt;1,O127*30)</f>
        <v>0</v>
      </c>
      <c r="Q127" s="41">
        <f t="shared" si="12"/>
        <v>0</v>
      </c>
      <c r="R127" s="19" cm="1">
        <f t="array" ref="R127">_xlfn.IFS(Q127&gt;=0.15,10,Q127&lt;0.15,Q127/0.15*10)</f>
        <v>0</v>
      </c>
      <c r="S127" s="21"/>
      <c r="T127" s="37"/>
      <c r="U127" s="22">
        <f t="shared" si="13"/>
        <v>0</v>
      </c>
      <c r="V127" s="23" t="str">
        <f t="shared" si="5"/>
        <v>不合格</v>
      </c>
      <c r="W127" s="28"/>
      <c r="X127" s="28"/>
      <c r="Y127" s="28"/>
    </row>
    <row r="128" spans="1:25" ht="30" customHeight="1" x14ac:dyDescent="0.15">
      <c r="A128" s="24">
        <v>125</v>
      </c>
      <c r="B128" s="38" t="s">
        <v>937</v>
      </c>
      <c r="C128" s="38" t="s">
        <v>516</v>
      </c>
      <c r="D128" s="38" t="s">
        <v>57</v>
      </c>
      <c r="E128" s="39">
        <v>47.5</v>
      </c>
      <c r="F128" s="38" t="s">
        <v>955</v>
      </c>
      <c r="G128" s="24">
        <v>0</v>
      </c>
      <c r="H128" s="24">
        <v>0</v>
      </c>
      <c r="I128" s="24">
        <v>0</v>
      </c>
      <c r="J128" s="24"/>
      <c r="K128" s="24">
        <v>1400</v>
      </c>
      <c r="L128" s="18">
        <f t="shared" si="10"/>
        <v>0</v>
      </c>
      <c r="M128" s="19" cm="1">
        <f t="array" ref="M128">_xlfn.IFS(L128&gt;=1,30,L128&lt;1,L128*30)</f>
        <v>0</v>
      </c>
      <c r="N128" s="20">
        <f t="shared" si="11"/>
        <v>0</v>
      </c>
      <c r="O128" s="18">
        <f t="shared" si="2"/>
        <v>0</v>
      </c>
      <c r="P128" s="19" cm="1">
        <f t="array" ref="P128">_xlfn.IFS(O128&gt;=1,30,O128&lt;1,O128*30)</f>
        <v>0</v>
      </c>
      <c r="Q128" s="41">
        <f t="shared" si="12"/>
        <v>0</v>
      </c>
      <c r="R128" s="19" cm="1">
        <f t="array" ref="R128">_xlfn.IFS(Q128&gt;=0.15,10,Q128&lt;0.15,Q128/0.15*10)</f>
        <v>0</v>
      </c>
      <c r="S128" s="21"/>
      <c r="T128" s="37"/>
      <c r="U128" s="22">
        <f t="shared" si="13"/>
        <v>0</v>
      </c>
      <c r="V128" s="23" t="str">
        <f t="shared" si="5"/>
        <v>不合格</v>
      </c>
      <c r="W128" s="28"/>
      <c r="X128" s="28"/>
      <c r="Y128" s="28"/>
    </row>
    <row r="129" spans="1:25" ht="30" customHeight="1" x14ac:dyDescent="0.15">
      <c r="A129" s="24">
        <v>126</v>
      </c>
      <c r="B129" s="38" t="s">
        <v>937</v>
      </c>
      <c r="C129" s="38" t="s">
        <v>517</v>
      </c>
      <c r="D129" s="38" t="s">
        <v>36</v>
      </c>
      <c r="E129" s="39">
        <v>49.9</v>
      </c>
      <c r="F129" s="38" t="s">
        <v>950</v>
      </c>
      <c r="G129" s="24">
        <v>0</v>
      </c>
      <c r="H129" s="24">
        <v>0</v>
      </c>
      <c r="I129" s="24">
        <v>0</v>
      </c>
      <c r="J129" s="24"/>
      <c r="K129" s="24">
        <v>1400</v>
      </c>
      <c r="L129" s="18">
        <f t="shared" si="10"/>
        <v>0</v>
      </c>
      <c r="M129" s="19" cm="1">
        <f t="array" ref="M129">_xlfn.IFS(L129&gt;=1,30,L129&lt;1,L129*30)</f>
        <v>0</v>
      </c>
      <c r="N129" s="20">
        <f t="shared" si="11"/>
        <v>0</v>
      </c>
      <c r="O129" s="18">
        <f t="shared" si="2"/>
        <v>0</v>
      </c>
      <c r="P129" s="19" cm="1">
        <f t="array" ref="P129">_xlfn.IFS(O129&gt;=1,30,O129&lt;1,O129*30)</f>
        <v>0</v>
      </c>
      <c r="Q129" s="41">
        <f t="shared" si="12"/>
        <v>0</v>
      </c>
      <c r="R129" s="19" cm="1">
        <f t="array" ref="R129">_xlfn.IFS(Q129&gt;=0.15,10,Q129&lt;0.15,Q129/0.15*10)</f>
        <v>0</v>
      </c>
      <c r="S129" s="21"/>
      <c r="T129" s="37"/>
      <c r="U129" s="22">
        <f t="shared" si="13"/>
        <v>0</v>
      </c>
      <c r="V129" s="23" t="str">
        <f t="shared" si="5"/>
        <v>不合格</v>
      </c>
      <c r="W129" s="28"/>
      <c r="X129" s="28"/>
      <c r="Y129" s="28"/>
    </row>
    <row r="130" spans="1:25" ht="30" customHeight="1" x14ac:dyDescent="0.15">
      <c r="A130" s="24">
        <v>127</v>
      </c>
      <c r="B130" s="38" t="s">
        <v>937</v>
      </c>
      <c r="C130" s="38">
        <v>20156748</v>
      </c>
      <c r="D130" s="38" t="s">
        <v>34</v>
      </c>
      <c r="E130" s="39">
        <v>41.95</v>
      </c>
      <c r="F130" s="38" t="s">
        <v>956</v>
      </c>
      <c r="G130" s="24">
        <v>0</v>
      </c>
      <c r="H130" s="24">
        <v>0</v>
      </c>
      <c r="I130" s="24">
        <v>0</v>
      </c>
      <c r="J130" s="24"/>
      <c r="K130" s="24">
        <v>800</v>
      </c>
      <c r="L130" s="18">
        <f t="shared" si="10"/>
        <v>0</v>
      </c>
      <c r="M130" s="19" cm="1">
        <f t="array" ref="M130">_xlfn.IFS(L130&gt;=1,30,L130&lt;1,L130*30)</f>
        <v>0</v>
      </c>
      <c r="N130" s="20">
        <f t="shared" si="11"/>
        <v>0</v>
      </c>
      <c r="O130" s="18">
        <f t="shared" si="2"/>
        <v>0</v>
      </c>
      <c r="P130" s="19" cm="1">
        <f t="array" ref="P130">_xlfn.IFS(O130&gt;=1,30,O130&lt;1,O130*30)</f>
        <v>0</v>
      </c>
      <c r="Q130" s="41">
        <f t="shared" si="12"/>
        <v>0</v>
      </c>
      <c r="R130" s="19" cm="1">
        <f t="array" ref="R130">_xlfn.IFS(Q130&gt;=0.15,10,Q130&lt;0.15,Q130/0.15*10)</f>
        <v>0</v>
      </c>
      <c r="S130" s="21"/>
      <c r="T130" s="37"/>
      <c r="U130" s="22">
        <f t="shared" si="13"/>
        <v>0</v>
      </c>
      <c r="V130" s="23" t="str">
        <f t="shared" si="5"/>
        <v>不合格</v>
      </c>
      <c r="W130" s="28"/>
      <c r="X130" s="28"/>
      <c r="Y130" s="28"/>
    </row>
    <row r="131" spans="1:25" ht="30" customHeight="1" x14ac:dyDescent="0.15">
      <c r="A131" s="24">
        <v>128</v>
      </c>
      <c r="B131" s="38" t="s">
        <v>937</v>
      </c>
      <c r="C131" s="38">
        <v>20154982</v>
      </c>
      <c r="D131" s="38" t="s">
        <v>68</v>
      </c>
      <c r="E131" s="39">
        <v>74.180000000000007</v>
      </c>
      <c r="F131" s="38" t="s">
        <v>957</v>
      </c>
      <c r="G131" s="24">
        <v>0</v>
      </c>
      <c r="H131" s="24">
        <v>0</v>
      </c>
      <c r="I131" s="24">
        <v>0</v>
      </c>
      <c r="J131" s="24"/>
      <c r="K131" s="24">
        <v>1400</v>
      </c>
      <c r="L131" s="18">
        <f t="shared" si="10"/>
        <v>0</v>
      </c>
      <c r="M131" s="19" cm="1">
        <f t="array" ref="M131">_xlfn.IFS(L131&gt;=1,30,L131&lt;1,L131*30)</f>
        <v>0</v>
      </c>
      <c r="N131" s="20">
        <f t="shared" si="11"/>
        <v>0</v>
      </c>
      <c r="O131" s="18">
        <f t="shared" si="2"/>
        <v>0</v>
      </c>
      <c r="P131" s="19" cm="1">
        <f t="array" ref="P131">_xlfn.IFS(O131&gt;=1,30,O131&lt;1,O131*30)</f>
        <v>0</v>
      </c>
      <c r="Q131" s="41">
        <f t="shared" si="12"/>
        <v>0</v>
      </c>
      <c r="R131" s="19" cm="1">
        <f t="array" ref="R131">_xlfn.IFS(Q131&gt;=0.15,10,Q131&lt;0.15,Q131/0.15*10)</f>
        <v>0</v>
      </c>
      <c r="S131" s="21"/>
      <c r="T131" s="37"/>
      <c r="U131" s="22">
        <f t="shared" si="13"/>
        <v>0</v>
      </c>
      <c r="V131" s="23" t="str">
        <f t="shared" si="5"/>
        <v>不合格</v>
      </c>
      <c r="W131" s="28"/>
      <c r="X131" s="28"/>
      <c r="Y131" s="28"/>
    </row>
    <row r="132" spans="1:25" ht="30" customHeight="1" x14ac:dyDescent="0.15">
      <c r="A132" s="24">
        <v>129</v>
      </c>
      <c r="B132" s="38" t="s">
        <v>937</v>
      </c>
      <c r="C132" s="38" t="s">
        <v>528</v>
      </c>
      <c r="D132" s="38" t="s">
        <v>40</v>
      </c>
      <c r="E132" s="39">
        <v>70.2</v>
      </c>
      <c r="F132" s="38" t="s">
        <v>958</v>
      </c>
      <c r="G132" s="24">
        <v>0</v>
      </c>
      <c r="H132" s="24">
        <v>0</v>
      </c>
      <c r="I132" s="24">
        <v>0</v>
      </c>
      <c r="J132" s="24"/>
      <c r="K132" s="24">
        <v>1400</v>
      </c>
      <c r="L132" s="18">
        <f t="shared" si="10"/>
        <v>0</v>
      </c>
      <c r="M132" s="19" cm="1">
        <f t="array" ref="M132">_xlfn.IFS(L132&gt;=1,30,L132&lt;1,L132*30)</f>
        <v>0</v>
      </c>
      <c r="N132" s="20">
        <f t="shared" si="11"/>
        <v>0</v>
      </c>
      <c r="O132" s="18">
        <f t="shared" si="2"/>
        <v>0</v>
      </c>
      <c r="P132" s="19" cm="1">
        <f t="array" ref="P132">_xlfn.IFS(O132&gt;=1,30,O132&lt;1,O132*30)</f>
        <v>0</v>
      </c>
      <c r="Q132" s="41">
        <f t="shared" si="12"/>
        <v>0</v>
      </c>
      <c r="R132" s="19" cm="1">
        <f t="array" ref="R132">_xlfn.IFS(Q132&gt;=0.15,10,Q132&lt;0.15,Q132/0.15*10)</f>
        <v>0</v>
      </c>
      <c r="S132" s="21"/>
      <c r="T132" s="37"/>
      <c r="U132" s="22">
        <f t="shared" si="13"/>
        <v>0</v>
      </c>
      <c r="V132" s="23" t="str">
        <f t="shared" si="5"/>
        <v>不合格</v>
      </c>
      <c r="W132" s="28"/>
      <c r="X132" s="28"/>
      <c r="Y132" s="28"/>
    </row>
    <row r="133" spans="1:25" ht="30" customHeight="1" x14ac:dyDescent="0.15">
      <c r="A133" s="24">
        <v>130</v>
      </c>
      <c r="B133" s="38" t="s">
        <v>937</v>
      </c>
      <c r="C133" s="38" t="s">
        <v>534</v>
      </c>
      <c r="D133" s="38" t="s">
        <v>35</v>
      </c>
      <c r="E133" s="39">
        <v>149.94999999999999</v>
      </c>
      <c r="F133" s="38" t="s">
        <v>959</v>
      </c>
      <c r="G133" s="24">
        <v>0</v>
      </c>
      <c r="H133" s="24">
        <v>0</v>
      </c>
      <c r="I133" s="24">
        <v>3400</v>
      </c>
      <c r="J133" s="24"/>
      <c r="K133" s="24">
        <v>1400</v>
      </c>
      <c r="L133" s="18">
        <f t="shared" si="10"/>
        <v>0</v>
      </c>
      <c r="M133" s="19" cm="1">
        <f t="array" ref="M133">_xlfn.IFS(L133&gt;=1,30,L133&lt;1,L133*30)</f>
        <v>0</v>
      </c>
      <c r="N133" s="20">
        <f t="shared" si="11"/>
        <v>2.2674224741580529E-3</v>
      </c>
      <c r="O133" s="18">
        <f t="shared" si="2"/>
        <v>0.34354885972091709</v>
      </c>
      <c r="P133" s="19" cm="1">
        <f t="array" ref="P133">_xlfn.IFS(O133&gt;=1,30,O133&lt;1,O133*30)</f>
        <v>10.306465791627513</v>
      </c>
      <c r="Q133" s="41">
        <f t="shared" si="12"/>
        <v>0</v>
      </c>
      <c r="R133" s="19" cm="1">
        <f t="array" ref="R133">_xlfn.IFS(Q133&gt;=0.15,10,Q133&lt;0.15,Q133/0.15*10)</f>
        <v>0</v>
      </c>
      <c r="S133" s="21"/>
      <c r="T133" s="37"/>
      <c r="U133" s="22">
        <f t="shared" si="13"/>
        <v>10.306465791627513</v>
      </c>
      <c r="V133" s="23" t="str">
        <f t="shared" si="5"/>
        <v>不合格</v>
      </c>
      <c r="W133" s="28"/>
      <c r="X133" s="28"/>
      <c r="Y133" s="28"/>
    </row>
    <row r="134" spans="1:25" ht="30" customHeight="1" x14ac:dyDescent="0.15">
      <c r="A134" s="24">
        <v>131</v>
      </c>
      <c r="B134" s="38" t="s">
        <v>937</v>
      </c>
      <c r="C134" s="38">
        <v>20147675</v>
      </c>
      <c r="D134" s="38" t="s">
        <v>66</v>
      </c>
      <c r="E134" s="39">
        <v>89.9</v>
      </c>
      <c r="F134" s="38" t="s">
        <v>960</v>
      </c>
      <c r="G134" s="24">
        <v>0</v>
      </c>
      <c r="H134" s="24">
        <v>0</v>
      </c>
      <c r="I134" s="24">
        <v>0</v>
      </c>
      <c r="J134" s="24"/>
      <c r="K134" s="24">
        <v>1400</v>
      </c>
      <c r="L134" s="18">
        <f t="shared" si="10"/>
        <v>0</v>
      </c>
      <c r="M134" s="19" cm="1">
        <f t="array" ref="M134">_xlfn.IFS(L134&gt;=1,30,L134&lt;1,L134*30)</f>
        <v>0</v>
      </c>
      <c r="N134" s="20">
        <f t="shared" si="11"/>
        <v>0</v>
      </c>
      <c r="O134" s="18">
        <f t="shared" si="2"/>
        <v>0</v>
      </c>
      <c r="P134" s="19" cm="1">
        <f t="array" ref="P134">_xlfn.IFS(O134&gt;=1,30,O134&lt;1,O134*30)</f>
        <v>0</v>
      </c>
      <c r="Q134" s="41">
        <f t="shared" si="12"/>
        <v>0</v>
      </c>
      <c r="R134" s="19" cm="1">
        <f t="array" ref="R134">_xlfn.IFS(Q134&gt;=0.15,10,Q134&lt;0.15,Q134/0.15*10)</f>
        <v>0</v>
      </c>
      <c r="S134" s="21"/>
      <c r="T134" s="37"/>
      <c r="U134" s="22">
        <f t="shared" si="13"/>
        <v>0</v>
      </c>
      <c r="V134" s="23" t="str">
        <f t="shared" si="5"/>
        <v>不合格</v>
      </c>
      <c r="W134" s="28"/>
      <c r="X134" s="28"/>
      <c r="Y134" s="28"/>
    </row>
    <row r="135" spans="1:25" ht="30" customHeight="1" x14ac:dyDescent="0.15">
      <c r="A135" s="24">
        <v>132</v>
      </c>
      <c r="B135" s="38" t="s">
        <v>937</v>
      </c>
      <c r="C135" s="38">
        <v>20121681</v>
      </c>
      <c r="D135" s="38" t="s">
        <v>39</v>
      </c>
      <c r="E135" s="39">
        <v>97.5</v>
      </c>
      <c r="F135" s="38" t="s">
        <v>960</v>
      </c>
      <c r="G135" s="24">
        <v>0</v>
      </c>
      <c r="H135" s="24">
        <v>0</v>
      </c>
      <c r="I135" s="24">
        <v>0</v>
      </c>
      <c r="J135" s="24"/>
      <c r="K135" s="24">
        <v>1400</v>
      </c>
      <c r="L135" s="18">
        <f t="shared" si="10"/>
        <v>0</v>
      </c>
      <c r="M135" s="19" cm="1">
        <f t="array" ref="M135">_xlfn.IFS(L135&gt;=1,30,L135&lt;1,L135*30)</f>
        <v>0</v>
      </c>
      <c r="N135" s="20">
        <f t="shared" si="11"/>
        <v>0</v>
      </c>
      <c r="O135" s="18">
        <f t="shared" si="2"/>
        <v>0</v>
      </c>
      <c r="P135" s="19" cm="1">
        <f t="array" ref="P135">_xlfn.IFS(O135&gt;=1,30,O135&lt;1,O135*30)</f>
        <v>0</v>
      </c>
      <c r="Q135" s="41">
        <f t="shared" si="12"/>
        <v>0</v>
      </c>
      <c r="R135" s="19" cm="1">
        <f t="array" ref="R135">_xlfn.IFS(Q135&gt;=0.15,10,Q135&lt;0.15,Q135/0.15*10)</f>
        <v>0</v>
      </c>
      <c r="S135" s="21"/>
      <c r="T135" s="37"/>
      <c r="U135" s="22">
        <f t="shared" si="13"/>
        <v>0</v>
      </c>
      <c r="V135" s="23" t="str">
        <f t="shared" si="5"/>
        <v>不合格</v>
      </c>
      <c r="W135" s="28"/>
      <c r="X135" s="28"/>
      <c r="Y135" s="28"/>
    </row>
    <row r="136" spans="1:25" ht="30" customHeight="1" x14ac:dyDescent="0.15">
      <c r="A136" s="24">
        <v>133</v>
      </c>
      <c r="B136" s="38" t="s">
        <v>937</v>
      </c>
      <c r="C136" s="38">
        <v>20133400</v>
      </c>
      <c r="D136" s="38" t="s">
        <v>65</v>
      </c>
      <c r="E136" s="39">
        <v>89.876000000000005</v>
      </c>
      <c r="F136" s="38" t="s">
        <v>911</v>
      </c>
      <c r="G136" s="24">
        <v>0</v>
      </c>
      <c r="H136" s="24">
        <v>0</v>
      </c>
      <c r="I136" s="24">
        <v>0</v>
      </c>
      <c r="J136" s="24"/>
      <c r="K136" s="24">
        <v>1400</v>
      </c>
      <c r="L136" s="18">
        <f t="shared" si="10"/>
        <v>0</v>
      </c>
      <c r="M136" s="19" cm="1">
        <f t="array" ref="M136">_xlfn.IFS(L136&gt;=1,30,L136&lt;1,L136*30)</f>
        <v>0</v>
      </c>
      <c r="N136" s="20">
        <f t="shared" si="11"/>
        <v>0</v>
      </c>
      <c r="O136" s="18">
        <f t="shared" si="2"/>
        <v>0</v>
      </c>
      <c r="P136" s="19" cm="1">
        <f t="array" ref="P136">_xlfn.IFS(O136&gt;=1,30,O136&lt;1,O136*30)</f>
        <v>0</v>
      </c>
      <c r="Q136" s="41">
        <f t="shared" si="12"/>
        <v>0</v>
      </c>
      <c r="R136" s="19" cm="1">
        <f t="array" ref="R136">_xlfn.IFS(Q136&gt;=0.15,10,Q136&lt;0.15,Q136/0.15*10)</f>
        <v>0</v>
      </c>
      <c r="S136" s="21"/>
      <c r="T136" s="37"/>
      <c r="U136" s="22">
        <f t="shared" si="13"/>
        <v>0</v>
      </c>
      <c r="V136" s="23" t="str">
        <f t="shared" si="5"/>
        <v>不合格</v>
      </c>
      <c r="W136" s="28"/>
      <c r="X136" s="28"/>
      <c r="Y136" s="28"/>
    </row>
    <row r="137" spans="1:25" ht="30" customHeight="1" x14ac:dyDescent="0.15">
      <c r="A137" s="24">
        <v>134</v>
      </c>
      <c r="B137" s="38" t="s">
        <v>937</v>
      </c>
      <c r="C137" s="38">
        <v>20121671</v>
      </c>
      <c r="D137" s="38" t="s">
        <v>71</v>
      </c>
      <c r="E137" s="39">
        <v>47.96</v>
      </c>
      <c r="F137" s="38" t="s">
        <v>911</v>
      </c>
      <c r="G137" s="24">
        <v>0</v>
      </c>
      <c r="H137" s="24">
        <v>0</v>
      </c>
      <c r="I137" s="24">
        <v>0</v>
      </c>
      <c r="J137" s="24"/>
      <c r="K137" s="24">
        <v>1400</v>
      </c>
      <c r="L137" s="18">
        <f t="shared" si="10"/>
        <v>0</v>
      </c>
      <c r="M137" s="19" cm="1">
        <f t="array" ref="M137">_xlfn.IFS(L137&gt;=1,30,L137&lt;1,L137*30)</f>
        <v>0</v>
      </c>
      <c r="N137" s="20">
        <f t="shared" si="11"/>
        <v>0</v>
      </c>
      <c r="O137" s="18">
        <f t="shared" si="2"/>
        <v>0</v>
      </c>
      <c r="P137" s="19" cm="1">
        <f t="array" ref="P137">_xlfn.IFS(O137&gt;=1,30,O137&lt;1,O137*30)</f>
        <v>0</v>
      </c>
      <c r="Q137" s="41">
        <f t="shared" si="12"/>
        <v>0</v>
      </c>
      <c r="R137" s="19" cm="1">
        <f t="array" ref="R137">_xlfn.IFS(Q137&gt;=0.15,10,Q137&lt;0.15,Q137/0.15*10)</f>
        <v>0</v>
      </c>
      <c r="S137" s="21"/>
      <c r="T137" s="37"/>
      <c r="U137" s="22">
        <f t="shared" si="13"/>
        <v>0</v>
      </c>
      <c r="V137" s="23" t="str">
        <f t="shared" si="5"/>
        <v>不合格</v>
      </c>
      <c r="W137" s="28"/>
      <c r="X137" s="28"/>
      <c r="Y137" s="28"/>
    </row>
    <row r="138" spans="1:25" ht="30" customHeight="1" x14ac:dyDescent="0.15">
      <c r="A138" s="24">
        <v>135</v>
      </c>
      <c r="B138" s="38" t="s">
        <v>937</v>
      </c>
      <c r="C138" s="38">
        <v>20101138</v>
      </c>
      <c r="D138" s="38" t="s">
        <v>62</v>
      </c>
      <c r="E138" s="39">
        <v>45</v>
      </c>
      <c r="F138" s="38" t="s">
        <v>909</v>
      </c>
      <c r="G138" s="24">
        <v>0</v>
      </c>
      <c r="H138" s="24">
        <v>0</v>
      </c>
      <c r="I138" s="24">
        <v>0</v>
      </c>
      <c r="J138" s="24"/>
      <c r="K138" s="24">
        <v>1400</v>
      </c>
      <c r="L138" s="18">
        <f t="shared" si="10"/>
        <v>0</v>
      </c>
      <c r="M138" s="19" cm="1">
        <f t="array" ref="M138">_xlfn.IFS(L138&gt;=1,30,L138&lt;1,L138*30)</f>
        <v>0</v>
      </c>
      <c r="N138" s="20">
        <f t="shared" si="11"/>
        <v>0</v>
      </c>
      <c r="O138" s="18">
        <f t="shared" si="2"/>
        <v>0</v>
      </c>
      <c r="P138" s="19" cm="1">
        <f t="array" ref="P138">_xlfn.IFS(O138&gt;=1,30,O138&lt;1,O138*30)</f>
        <v>0</v>
      </c>
      <c r="Q138" s="41">
        <f t="shared" si="12"/>
        <v>0</v>
      </c>
      <c r="R138" s="19" cm="1">
        <f t="array" ref="R138">_xlfn.IFS(Q138&gt;=0.15,10,Q138&lt;0.15,Q138/0.15*10)</f>
        <v>0</v>
      </c>
      <c r="S138" s="21"/>
      <c r="T138" s="37"/>
      <c r="U138" s="22">
        <f t="shared" si="13"/>
        <v>0</v>
      </c>
      <c r="V138" s="23" t="str">
        <f t="shared" si="5"/>
        <v>不合格</v>
      </c>
      <c r="W138" s="28"/>
      <c r="X138" s="28"/>
      <c r="Y138" s="28"/>
    </row>
    <row r="139" spans="1:25" ht="30" customHeight="1" x14ac:dyDescent="0.15">
      <c r="A139" s="24">
        <v>136</v>
      </c>
      <c r="B139" s="38" t="s">
        <v>937</v>
      </c>
      <c r="C139" s="38">
        <v>20096183</v>
      </c>
      <c r="D139" s="38" t="s">
        <v>56</v>
      </c>
      <c r="E139" s="39">
        <v>46</v>
      </c>
      <c r="F139" s="38" t="s">
        <v>952</v>
      </c>
      <c r="G139" s="24">
        <v>0</v>
      </c>
      <c r="H139" s="24">
        <v>0</v>
      </c>
      <c r="I139" s="24">
        <v>0</v>
      </c>
      <c r="J139" s="24"/>
      <c r="K139" s="24">
        <v>1400</v>
      </c>
      <c r="L139" s="18">
        <f t="shared" si="10"/>
        <v>0</v>
      </c>
      <c r="M139" s="19" cm="1">
        <f t="array" ref="M139">_xlfn.IFS(L139&gt;=1,30,L139&lt;1,L139*30)</f>
        <v>0</v>
      </c>
      <c r="N139" s="20">
        <f t="shared" si="11"/>
        <v>0</v>
      </c>
      <c r="O139" s="18">
        <f t="shared" si="2"/>
        <v>0</v>
      </c>
      <c r="P139" s="19" cm="1">
        <f t="array" ref="P139">_xlfn.IFS(O139&gt;=1,30,O139&lt;1,O139*30)</f>
        <v>0</v>
      </c>
      <c r="Q139" s="41">
        <f t="shared" si="12"/>
        <v>0</v>
      </c>
      <c r="R139" s="19" cm="1">
        <f t="array" ref="R139">_xlfn.IFS(Q139&gt;=0.15,10,Q139&lt;0.15,Q139/0.15*10)</f>
        <v>0</v>
      </c>
      <c r="S139" s="21"/>
      <c r="T139" s="37"/>
      <c r="U139" s="22">
        <f t="shared" si="13"/>
        <v>0</v>
      </c>
      <c r="V139" s="23" t="str">
        <f t="shared" si="5"/>
        <v>不合格</v>
      </c>
      <c r="W139" s="28"/>
      <c r="X139" s="28"/>
      <c r="Y139" s="28"/>
    </row>
    <row r="140" spans="1:25" ht="30" customHeight="1" x14ac:dyDescent="0.15">
      <c r="A140" s="24">
        <v>137</v>
      </c>
      <c r="B140" s="38" t="s">
        <v>937</v>
      </c>
      <c r="C140" s="38">
        <v>20157742</v>
      </c>
      <c r="D140" s="38" t="s">
        <v>60</v>
      </c>
      <c r="E140" s="39">
        <v>47.7</v>
      </c>
      <c r="F140" s="38" t="s">
        <v>909</v>
      </c>
      <c r="G140" s="24">
        <v>0</v>
      </c>
      <c r="H140" s="24">
        <v>0</v>
      </c>
      <c r="I140" s="24">
        <v>0</v>
      </c>
      <c r="J140" s="24"/>
      <c r="K140" s="24">
        <v>1400</v>
      </c>
      <c r="L140" s="18">
        <f t="shared" si="10"/>
        <v>0</v>
      </c>
      <c r="M140" s="19" cm="1">
        <f t="array" ref="M140">_xlfn.IFS(L140&gt;=1,30,L140&lt;1,L140*30)</f>
        <v>0</v>
      </c>
      <c r="N140" s="20">
        <f t="shared" si="11"/>
        <v>0</v>
      </c>
      <c r="O140" s="18">
        <f t="shared" si="2"/>
        <v>0</v>
      </c>
      <c r="P140" s="19" cm="1">
        <f t="array" ref="P140">_xlfn.IFS(O140&gt;=1,30,O140&lt;1,O140*30)</f>
        <v>0</v>
      </c>
      <c r="Q140" s="41">
        <f t="shared" si="12"/>
        <v>0</v>
      </c>
      <c r="R140" s="19" cm="1">
        <f t="array" ref="R140">_xlfn.IFS(Q140&gt;=0.15,10,Q140&lt;0.15,Q140/0.15*10)</f>
        <v>0</v>
      </c>
      <c r="S140" s="21"/>
      <c r="T140" s="37"/>
      <c r="U140" s="22">
        <f t="shared" si="13"/>
        <v>0</v>
      </c>
      <c r="V140" s="23" t="str">
        <f t="shared" si="5"/>
        <v>不合格</v>
      </c>
      <c r="W140" s="28"/>
      <c r="X140" s="28"/>
      <c r="Y140" s="28"/>
    </row>
    <row r="141" spans="1:25" ht="30" customHeight="1" x14ac:dyDescent="0.15">
      <c r="A141" s="24">
        <v>138</v>
      </c>
      <c r="B141" s="38" t="s">
        <v>937</v>
      </c>
      <c r="C141" s="38">
        <v>20143026</v>
      </c>
      <c r="D141" s="38" t="s">
        <v>61</v>
      </c>
      <c r="E141" s="39">
        <v>44</v>
      </c>
      <c r="F141" s="38" t="s">
        <v>911</v>
      </c>
      <c r="G141" s="24">
        <v>0</v>
      </c>
      <c r="H141" s="24">
        <v>0</v>
      </c>
      <c r="I141" s="24">
        <v>0</v>
      </c>
      <c r="J141" s="24"/>
      <c r="K141" s="24">
        <v>1400</v>
      </c>
      <c r="L141" s="18">
        <f t="shared" si="10"/>
        <v>0</v>
      </c>
      <c r="M141" s="19" cm="1">
        <f t="array" ref="M141">_xlfn.IFS(L141&gt;=1,30,L141&lt;1,L141*30)</f>
        <v>0</v>
      </c>
      <c r="N141" s="20">
        <f t="shared" si="11"/>
        <v>0</v>
      </c>
      <c r="O141" s="18">
        <f t="shared" si="2"/>
        <v>0</v>
      </c>
      <c r="P141" s="19" cm="1">
        <f t="array" ref="P141">_xlfn.IFS(O141&gt;=1,30,O141&lt;1,O141*30)</f>
        <v>0</v>
      </c>
      <c r="Q141" s="41">
        <f t="shared" si="12"/>
        <v>0</v>
      </c>
      <c r="R141" s="19" cm="1">
        <f t="array" ref="R141">_xlfn.IFS(Q141&gt;=0.15,10,Q141&lt;0.15,Q141/0.15*10)</f>
        <v>0</v>
      </c>
      <c r="S141" s="21"/>
      <c r="T141" s="37"/>
      <c r="U141" s="22">
        <f t="shared" si="13"/>
        <v>0</v>
      </c>
      <c r="V141" s="23" t="str">
        <f t="shared" si="5"/>
        <v>不合格</v>
      </c>
      <c r="W141" s="28"/>
      <c r="X141" s="28"/>
      <c r="Y141" s="28"/>
    </row>
    <row r="142" spans="1:25" ht="30" customHeight="1" x14ac:dyDescent="0.15">
      <c r="A142" s="24">
        <v>139</v>
      </c>
      <c r="B142" s="38" t="s">
        <v>937</v>
      </c>
      <c r="C142" s="38">
        <v>20142104</v>
      </c>
      <c r="D142" s="38" t="s">
        <v>64</v>
      </c>
      <c r="E142" s="39">
        <v>85.378</v>
      </c>
      <c r="F142" s="38" t="s">
        <v>911</v>
      </c>
      <c r="G142" s="24">
        <v>0</v>
      </c>
      <c r="H142" s="24">
        <v>0</v>
      </c>
      <c r="I142" s="24">
        <v>0</v>
      </c>
      <c r="J142" s="24"/>
      <c r="K142" s="24">
        <v>1400</v>
      </c>
      <c r="L142" s="18">
        <f t="shared" si="10"/>
        <v>0</v>
      </c>
      <c r="M142" s="19" cm="1">
        <f t="array" ref="M142">_xlfn.IFS(L142&gt;=1,30,L142&lt;1,L142*30)</f>
        <v>0</v>
      </c>
      <c r="N142" s="20">
        <f t="shared" si="11"/>
        <v>0</v>
      </c>
      <c r="O142" s="18">
        <f t="shared" si="2"/>
        <v>0</v>
      </c>
      <c r="P142" s="19" cm="1">
        <f t="array" ref="P142">_xlfn.IFS(O142&gt;=1,30,O142&lt;1,O142*30)</f>
        <v>0</v>
      </c>
      <c r="Q142" s="41">
        <f t="shared" si="12"/>
        <v>0</v>
      </c>
      <c r="R142" s="19" cm="1">
        <f t="array" ref="R142">_xlfn.IFS(Q142&gt;=0.15,10,Q142&lt;0.15,Q142/0.15*10)</f>
        <v>0</v>
      </c>
      <c r="S142" s="21"/>
      <c r="T142" s="37"/>
      <c r="U142" s="22">
        <f t="shared" si="13"/>
        <v>0</v>
      </c>
      <c r="V142" s="23" t="str">
        <f t="shared" si="5"/>
        <v>不合格</v>
      </c>
      <c r="W142" s="28"/>
      <c r="X142" s="28"/>
      <c r="Y142" s="28"/>
    </row>
    <row r="143" spans="1:25" ht="30" customHeight="1" x14ac:dyDescent="0.15">
      <c r="A143" s="24">
        <v>140</v>
      </c>
      <c r="B143" s="38" t="s">
        <v>937</v>
      </c>
      <c r="C143" s="38">
        <v>20122347</v>
      </c>
      <c r="D143" s="38" t="s">
        <v>72</v>
      </c>
      <c r="E143" s="39">
        <v>48.9</v>
      </c>
      <c r="F143" s="38" t="s">
        <v>909</v>
      </c>
      <c r="G143" s="24">
        <v>0</v>
      </c>
      <c r="H143" s="24">
        <v>0</v>
      </c>
      <c r="I143" s="24">
        <v>0</v>
      </c>
      <c r="J143" s="24"/>
      <c r="K143" s="24">
        <v>1400</v>
      </c>
      <c r="L143" s="18">
        <f t="shared" si="10"/>
        <v>0</v>
      </c>
      <c r="M143" s="19" cm="1">
        <f t="array" ref="M143">_xlfn.IFS(L143&gt;=1,30,L143&lt;1,L143*30)</f>
        <v>0</v>
      </c>
      <c r="N143" s="20">
        <f t="shared" si="11"/>
        <v>0</v>
      </c>
      <c r="O143" s="18">
        <f t="shared" si="2"/>
        <v>0</v>
      </c>
      <c r="P143" s="19" cm="1">
        <f t="array" ref="P143">_xlfn.IFS(O143&gt;=1,30,O143&lt;1,O143*30)</f>
        <v>0</v>
      </c>
      <c r="Q143" s="41">
        <f t="shared" si="12"/>
        <v>0</v>
      </c>
      <c r="R143" s="19" cm="1">
        <f t="array" ref="R143">_xlfn.IFS(Q143&gt;=0.15,10,Q143&lt;0.15,Q143/0.15*10)</f>
        <v>0</v>
      </c>
      <c r="S143" s="21"/>
      <c r="T143" s="37"/>
      <c r="U143" s="22">
        <f t="shared" si="13"/>
        <v>0</v>
      </c>
      <c r="V143" s="23" t="str">
        <f t="shared" si="5"/>
        <v>不合格</v>
      </c>
      <c r="W143" s="28"/>
      <c r="X143" s="28"/>
      <c r="Y143" s="28"/>
    </row>
    <row r="144" spans="1:25" ht="30" customHeight="1" x14ac:dyDescent="0.15">
      <c r="A144" s="24">
        <v>141</v>
      </c>
      <c r="B144" s="38" t="s">
        <v>937</v>
      </c>
      <c r="C144" s="38">
        <v>20104820</v>
      </c>
      <c r="D144" s="38" t="s">
        <v>63</v>
      </c>
      <c r="E144" s="39">
        <v>79.599999999999994</v>
      </c>
      <c r="F144" s="38" t="s">
        <v>909</v>
      </c>
      <c r="G144" s="24">
        <v>0</v>
      </c>
      <c r="H144" s="24">
        <v>0</v>
      </c>
      <c r="I144" s="24">
        <v>0</v>
      </c>
      <c r="J144" s="24"/>
      <c r="K144" s="24">
        <v>1400</v>
      </c>
      <c r="L144" s="18">
        <f t="shared" si="10"/>
        <v>0</v>
      </c>
      <c r="M144" s="19" cm="1">
        <f t="array" ref="M144">_xlfn.IFS(L144&gt;=1,30,L144&lt;1,L144*30)</f>
        <v>0</v>
      </c>
      <c r="N144" s="20">
        <f t="shared" si="11"/>
        <v>0</v>
      </c>
      <c r="O144" s="18">
        <f t="shared" si="2"/>
        <v>0</v>
      </c>
      <c r="P144" s="19" cm="1">
        <f t="array" ref="P144">_xlfn.IFS(O144&gt;=1,30,O144&lt;1,O144*30)</f>
        <v>0</v>
      </c>
      <c r="Q144" s="41">
        <f t="shared" si="12"/>
        <v>0</v>
      </c>
      <c r="R144" s="19" cm="1">
        <f t="array" ref="R144">_xlfn.IFS(Q144&gt;=0.15,10,Q144&lt;0.15,Q144/0.15*10)</f>
        <v>0</v>
      </c>
      <c r="S144" s="21"/>
      <c r="T144" s="37"/>
      <c r="U144" s="22">
        <f t="shared" si="13"/>
        <v>0</v>
      </c>
      <c r="V144" s="23" t="str">
        <f t="shared" si="5"/>
        <v>不合格</v>
      </c>
      <c r="W144" s="28"/>
      <c r="X144" s="28"/>
      <c r="Y144" s="28"/>
    </row>
    <row r="145" spans="1:25" ht="30" customHeight="1" x14ac:dyDescent="0.15">
      <c r="A145" s="24">
        <v>142</v>
      </c>
      <c r="B145" s="38" t="s">
        <v>937</v>
      </c>
      <c r="C145" s="38">
        <v>20045173</v>
      </c>
      <c r="D145" s="38" t="s">
        <v>6</v>
      </c>
      <c r="E145" s="39">
        <v>44.8</v>
      </c>
      <c r="F145" s="38" t="s">
        <v>909</v>
      </c>
      <c r="G145" s="24">
        <v>0</v>
      </c>
      <c r="H145" s="24">
        <v>0</v>
      </c>
      <c r="I145" s="24">
        <v>0</v>
      </c>
      <c r="J145" s="24"/>
      <c r="K145" s="24">
        <v>1400</v>
      </c>
      <c r="L145" s="18">
        <f t="shared" si="10"/>
        <v>0</v>
      </c>
      <c r="M145" s="19" cm="1">
        <f t="array" ref="M145">_xlfn.IFS(L145&gt;=1,30,L145&lt;1,L145*30)</f>
        <v>0</v>
      </c>
      <c r="N145" s="20">
        <f t="shared" si="11"/>
        <v>0</v>
      </c>
      <c r="O145" s="18">
        <f t="shared" si="2"/>
        <v>0</v>
      </c>
      <c r="P145" s="19" cm="1">
        <f t="array" ref="P145">_xlfn.IFS(O145&gt;=1,30,O145&lt;1,O145*30)</f>
        <v>0</v>
      </c>
      <c r="Q145" s="41">
        <f t="shared" si="12"/>
        <v>0</v>
      </c>
      <c r="R145" s="19" cm="1">
        <f t="array" ref="R145">_xlfn.IFS(Q145&gt;=0.15,10,Q145&lt;0.15,Q145/0.15*10)</f>
        <v>0</v>
      </c>
      <c r="S145" s="21"/>
      <c r="T145" s="37"/>
      <c r="U145" s="22">
        <f t="shared" si="13"/>
        <v>0</v>
      </c>
      <c r="V145" s="23" t="str">
        <f t="shared" si="5"/>
        <v>不合格</v>
      </c>
      <c r="W145" s="28"/>
      <c r="X145" s="28"/>
      <c r="Y145" s="28"/>
    </row>
    <row r="146" spans="1:25" ht="30" customHeight="1" x14ac:dyDescent="0.15">
      <c r="A146" s="24">
        <v>143</v>
      </c>
      <c r="B146" s="38" t="s">
        <v>937</v>
      </c>
      <c r="C146" s="38" t="s">
        <v>525</v>
      </c>
      <c r="D146" s="38" t="s">
        <v>45</v>
      </c>
      <c r="E146" s="39">
        <v>63.4</v>
      </c>
      <c r="F146" s="38" t="s">
        <v>911</v>
      </c>
      <c r="G146" s="24">
        <v>0</v>
      </c>
      <c r="H146" s="24">
        <v>0</v>
      </c>
      <c r="I146" s="24">
        <v>0</v>
      </c>
      <c r="J146" s="24"/>
      <c r="K146" s="24">
        <v>1400</v>
      </c>
      <c r="L146" s="18">
        <f t="shared" si="10"/>
        <v>0</v>
      </c>
      <c r="M146" s="19" cm="1">
        <f t="array" ref="M146">_xlfn.IFS(L146&gt;=1,30,L146&lt;1,L146*30)</f>
        <v>0</v>
      </c>
      <c r="N146" s="20">
        <f t="shared" si="11"/>
        <v>0</v>
      </c>
      <c r="O146" s="18">
        <f t="shared" si="2"/>
        <v>0</v>
      </c>
      <c r="P146" s="19" cm="1">
        <f t="array" ref="P146">_xlfn.IFS(O146&gt;=1,30,O146&lt;1,O146*30)</f>
        <v>0</v>
      </c>
      <c r="Q146" s="41">
        <f t="shared" si="12"/>
        <v>0</v>
      </c>
      <c r="R146" s="19" cm="1">
        <f t="array" ref="R146">_xlfn.IFS(Q146&gt;=0.15,10,Q146&lt;0.15,Q146/0.15*10)</f>
        <v>0</v>
      </c>
      <c r="S146" s="21"/>
      <c r="T146" s="37"/>
      <c r="U146" s="22">
        <f t="shared" si="13"/>
        <v>0</v>
      </c>
      <c r="V146" s="23" t="str">
        <f t="shared" si="5"/>
        <v>不合格</v>
      </c>
      <c r="W146" s="28"/>
      <c r="X146" s="28"/>
      <c r="Y146" s="28"/>
    </row>
    <row r="147" spans="1:25" ht="30" customHeight="1" x14ac:dyDescent="0.15">
      <c r="A147" s="24">
        <v>144</v>
      </c>
      <c r="B147" s="38" t="s">
        <v>937</v>
      </c>
      <c r="C147" s="38" t="s">
        <v>530</v>
      </c>
      <c r="D147" s="38" t="s">
        <v>59</v>
      </c>
      <c r="E147" s="39">
        <v>83.97</v>
      </c>
      <c r="F147" s="38" t="s">
        <v>909</v>
      </c>
      <c r="G147" s="24">
        <v>0</v>
      </c>
      <c r="H147" s="24">
        <v>0</v>
      </c>
      <c r="I147" s="24">
        <v>0</v>
      </c>
      <c r="J147" s="24"/>
      <c r="K147" s="24">
        <v>1400</v>
      </c>
      <c r="L147" s="18">
        <f t="shared" si="10"/>
        <v>0</v>
      </c>
      <c r="M147" s="19" cm="1">
        <f t="array" ref="M147">_xlfn.IFS(L147&gt;=1,30,L147&lt;1,L147*30)</f>
        <v>0</v>
      </c>
      <c r="N147" s="20">
        <f t="shared" si="11"/>
        <v>0</v>
      </c>
      <c r="O147" s="18">
        <f t="shared" si="2"/>
        <v>0</v>
      </c>
      <c r="P147" s="19" cm="1">
        <f t="array" ref="P147">_xlfn.IFS(O147&gt;=1,30,O147&lt;1,O147*30)</f>
        <v>0</v>
      </c>
      <c r="Q147" s="41">
        <f t="shared" si="12"/>
        <v>0</v>
      </c>
      <c r="R147" s="19" cm="1">
        <f t="array" ref="R147">_xlfn.IFS(Q147&gt;=0.15,10,Q147&lt;0.15,Q147/0.15*10)</f>
        <v>0</v>
      </c>
      <c r="S147" s="21"/>
      <c r="T147" s="37"/>
      <c r="U147" s="22">
        <f t="shared" si="13"/>
        <v>0</v>
      </c>
      <c r="V147" s="23" t="str">
        <f t="shared" si="5"/>
        <v>不合格</v>
      </c>
      <c r="W147" s="28"/>
      <c r="X147" s="28"/>
      <c r="Y147" s="28"/>
    </row>
    <row r="148" spans="1:25" ht="30" customHeight="1" x14ac:dyDescent="0.15">
      <c r="A148" s="24">
        <v>145</v>
      </c>
      <c r="B148" s="38" t="s">
        <v>937</v>
      </c>
      <c r="C148" s="38" t="s">
        <v>537</v>
      </c>
      <c r="D148" s="38" t="s">
        <v>48</v>
      </c>
      <c r="E148" s="39">
        <v>189.8</v>
      </c>
      <c r="F148" s="38" t="s">
        <v>947</v>
      </c>
      <c r="G148" s="24">
        <v>1.27</v>
      </c>
      <c r="H148" s="24">
        <v>5</v>
      </c>
      <c r="I148" s="24">
        <v>762</v>
      </c>
      <c r="J148" s="24"/>
      <c r="K148" s="24">
        <v>800</v>
      </c>
      <c r="L148" s="18">
        <f t="shared" si="10"/>
        <v>1.5874999999999999E-3</v>
      </c>
      <c r="M148" s="19" cm="1">
        <f t="array" ref="M148">_xlfn.IFS(L148&gt;=1,30,L148&lt;1,L148*30)</f>
        <v>4.7625000000000001E-2</v>
      </c>
      <c r="N148" s="20">
        <f t="shared" si="11"/>
        <v>4.0147523709167538E-4</v>
      </c>
      <c r="O148" s="18">
        <f t="shared" si="2"/>
        <v>6.0829581377526573E-2</v>
      </c>
      <c r="P148" s="19" cm="1">
        <f t="array" ref="P148">_xlfn.IFS(O148&gt;=1,30,O148&lt;1,O148*30)</f>
        <v>1.8248874413257972</v>
      </c>
      <c r="Q148" s="41">
        <f t="shared" si="12"/>
        <v>0</v>
      </c>
      <c r="R148" s="19" cm="1">
        <f t="array" ref="R148">_xlfn.IFS(Q148&gt;=0.15,10,Q148&lt;0.15,Q148/0.15*10)</f>
        <v>0</v>
      </c>
      <c r="S148" s="21"/>
      <c r="T148" s="37"/>
      <c r="U148" s="22">
        <f t="shared" si="13"/>
        <v>1.8725124413257972</v>
      </c>
      <c r="V148" s="23" t="str">
        <f t="shared" si="5"/>
        <v>不合格</v>
      </c>
      <c r="W148" s="28"/>
      <c r="X148" s="28"/>
      <c r="Y148" s="28"/>
    </row>
    <row r="149" spans="1:25" ht="30" customHeight="1" x14ac:dyDescent="0.15">
      <c r="A149" s="24">
        <v>146</v>
      </c>
      <c r="B149" s="38" t="s">
        <v>937</v>
      </c>
      <c r="C149" s="38">
        <v>20142086</v>
      </c>
      <c r="D149" s="38" t="s">
        <v>67</v>
      </c>
      <c r="E149" s="39">
        <v>179.9</v>
      </c>
      <c r="F149" s="38" t="s">
        <v>957</v>
      </c>
      <c r="G149" s="24">
        <v>4.84</v>
      </c>
      <c r="H149" s="24">
        <v>3</v>
      </c>
      <c r="I149" s="24">
        <v>650</v>
      </c>
      <c r="J149" s="24"/>
      <c r="K149" s="24">
        <v>1400</v>
      </c>
      <c r="L149" s="18">
        <f t="shared" ref="L149:L212" si="14">G149/K149</f>
        <v>3.457142857142857E-3</v>
      </c>
      <c r="M149" s="19" cm="1">
        <f t="array" ref="M149">_xlfn.IFS(L149&gt;=1,30,L149&lt;1,L149*30)</f>
        <v>0.1037142857142857</v>
      </c>
      <c r="N149" s="20">
        <f t="shared" ref="N149:N212" si="15">I149/E149/10000</f>
        <v>3.6131183991106172E-4</v>
      </c>
      <c r="O149" s="18">
        <f t="shared" si="2"/>
        <v>5.4744218168342684E-2</v>
      </c>
      <c r="P149" s="19" cm="1">
        <f t="array" ref="P149">_xlfn.IFS(O149&gt;=1,30,O149&lt;1,O149*30)</f>
        <v>1.6423265450502806</v>
      </c>
      <c r="Q149" s="41">
        <f t="shared" ref="Q149:Q212" si="16">IF(G149=0,0,J149/G149)</f>
        <v>0</v>
      </c>
      <c r="R149" s="19" cm="1">
        <f t="array" ref="R149">_xlfn.IFS(Q149&gt;=0.15,10,Q149&lt;0.15,Q149/0.15*10)</f>
        <v>0</v>
      </c>
      <c r="S149" s="21"/>
      <c r="T149" s="37"/>
      <c r="U149" s="22">
        <f t="shared" ref="U149:U212" si="17">M149+P149+R149+T149</f>
        <v>1.7460408307645663</v>
      </c>
      <c r="V149" s="23" t="str">
        <f t="shared" si="5"/>
        <v>不合格</v>
      </c>
      <c r="W149" s="28"/>
      <c r="X149" s="28"/>
      <c r="Y149" s="28"/>
    </row>
    <row r="150" spans="1:25" ht="30" customHeight="1" x14ac:dyDescent="0.15">
      <c r="A150" s="24">
        <v>147</v>
      </c>
      <c r="B150" s="38" t="s">
        <v>937</v>
      </c>
      <c r="C150" s="38" t="s">
        <v>523</v>
      </c>
      <c r="D150" s="38" t="s">
        <v>961</v>
      </c>
      <c r="E150" s="39">
        <v>59.942</v>
      </c>
      <c r="F150" s="38" t="s">
        <v>953</v>
      </c>
      <c r="G150" s="24">
        <v>23.79</v>
      </c>
      <c r="H150" s="24">
        <v>2</v>
      </c>
      <c r="I150" s="24">
        <v>780</v>
      </c>
      <c r="J150" s="24"/>
      <c r="K150" s="24">
        <v>1400</v>
      </c>
      <c r="L150" s="18">
        <f t="shared" si="14"/>
        <v>1.6992857142857143E-2</v>
      </c>
      <c r="M150" s="19" cm="1">
        <f t="array" ref="M150">_xlfn.IFS(L150&gt;=1,30,L150&lt;1,L150*30)</f>
        <v>0.50978571428571429</v>
      </c>
      <c r="N150" s="20">
        <f t="shared" si="15"/>
        <v>1.301257882619866E-3</v>
      </c>
      <c r="O150" s="18">
        <f t="shared" si="2"/>
        <v>0.19716028524543425</v>
      </c>
      <c r="P150" s="19" cm="1">
        <f t="array" ref="P150">_xlfn.IFS(O150&gt;=1,30,O150&lt;1,O150*30)</f>
        <v>5.9148085573630276</v>
      </c>
      <c r="Q150" s="41">
        <f t="shared" si="16"/>
        <v>0</v>
      </c>
      <c r="R150" s="19" cm="1">
        <f t="array" ref="R150">_xlfn.IFS(Q150&gt;=0.15,10,Q150&lt;0.15,Q150/0.15*10)</f>
        <v>0</v>
      </c>
      <c r="S150" s="21"/>
      <c r="T150" s="37"/>
      <c r="U150" s="22">
        <f t="shared" si="17"/>
        <v>6.4245942716487416</v>
      </c>
      <c r="V150" s="23" t="str">
        <f t="shared" si="5"/>
        <v>不合格</v>
      </c>
      <c r="W150" s="28"/>
      <c r="X150" s="28"/>
      <c r="Y150" s="28"/>
    </row>
    <row r="151" spans="1:25" ht="30" customHeight="1" x14ac:dyDescent="0.15">
      <c r="A151" s="24">
        <v>148</v>
      </c>
      <c r="B151" s="38" t="s">
        <v>937</v>
      </c>
      <c r="C151" s="38" t="s">
        <v>518</v>
      </c>
      <c r="D151" s="38" t="s">
        <v>20</v>
      </c>
      <c r="E151" s="39">
        <v>49.987000000000002</v>
      </c>
      <c r="F151" s="38" t="s">
        <v>962</v>
      </c>
      <c r="G151" s="24">
        <v>39.32</v>
      </c>
      <c r="H151" s="24">
        <v>24</v>
      </c>
      <c r="I151" s="24">
        <v>2078</v>
      </c>
      <c r="J151" s="24"/>
      <c r="K151" s="24">
        <v>1400</v>
      </c>
      <c r="L151" s="18">
        <f t="shared" si="14"/>
        <v>2.8085714285714287E-2</v>
      </c>
      <c r="M151" s="19" cm="1">
        <f t="array" ref="M151">_xlfn.IFS(L151&gt;=1,30,L151&lt;1,L151*30)</f>
        <v>0.84257142857142864</v>
      </c>
      <c r="N151" s="20">
        <f t="shared" si="15"/>
        <v>4.1570808410186649E-3</v>
      </c>
      <c r="O151" s="18">
        <f t="shared" si="2"/>
        <v>0.62986073348767646</v>
      </c>
      <c r="P151" s="19" cm="1">
        <f t="array" ref="P151">_xlfn.IFS(O151&gt;=1,30,O151&lt;1,O151*30)</f>
        <v>18.895822004630293</v>
      </c>
      <c r="Q151" s="41">
        <f t="shared" si="16"/>
        <v>0</v>
      </c>
      <c r="R151" s="19" cm="1">
        <f t="array" ref="R151">_xlfn.IFS(Q151&gt;=0.15,10,Q151&lt;0.15,Q151/0.15*10)</f>
        <v>0</v>
      </c>
      <c r="S151" s="21"/>
      <c r="T151" s="37"/>
      <c r="U151" s="22">
        <f t="shared" si="17"/>
        <v>19.738393433201722</v>
      </c>
      <c r="V151" s="23" t="str">
        <f t="shared" si="5"/>
        <v>不合格</v>
      </c>
      <c r="W151" s="28"/>
      <c r="X151" s="28"/>
      <c r="Y151" s="28"/>
    </row>
    <row r="152" spans="1:25" ht="30" customHeight="1" x14ac:dyDescent="0.15">
      <c r="A152" s="24">
        <v>149</v>
      </c>
      <c r="B152" s="38" t="s">
        <v>937</v>
      </c>
      <c r="C152" s="38" t="s">
        <v>519</v>
      </c>
      <c r="D152" s="38" t="s">
        <v>20</v>
      </c>
      <c r="E152" s="39">
        <v>49.987000000000002</v>
      </c>
      <c r="F152" s="38" t="s">
        <v>962</v>
      </c>
      <c r="G152" s="24">
        <v>86.98</v>
      </c>
      <c r="H152" s="24">
        <v>81</v>
      </c>
      <c r="I152" s="24">
        <v>4700</v>
      </c>
      <c r="J152" s="24"/>
      <c r="K152" s="24">
        <v>1400</v>
      </c>
      <c r="L152" s="18">
        <f t="shared" si="14"/>
        <v>6.2128571428571429E-2</v>
      </c>
      <c r="M152" s="19" cm="1">
        <f t="array" ref="M152">_xlfn.IFS(L152&gt;=1,30,L152&lt;1,L152*30)</f>
        <v>1.8638571428571429</v>
      </c>
      <c r="N152" s="20">
        <f t="shared" si="15"/>
        <v>9.402444635605257E-3</v>
      </c>
      <c r="O152" s="18">
        <f t="shared" si="2"/>
        <v>1.4246128235765541</v>
      </c>
      <c r="P152" s="19" cm="1">
        <f t="array" ref="P152">_xlfn.IFS(O152&gt;=1,30,O152&lt;1,O152*30)</f>
        <v>30</v>
      </c>
      <c r="Q152" s="41">
        <f t="shared" si="16"/>
        <v>0</v>
      </c>
      <c r="R152" s="19" cm="1">
        <f t="array" ref="R152">_xlfn.IFS(Q152&gt;=0.15,10,Q152&lt;0.15,Q152/0.15*10)</f>
        <v>0</v>
      </c>
      <c r="S152" s="21"/>
      <c r="T152" s="37"/>
      <c r="U152" s="22">
        <f t="shared" si="17"/>
        <v>31.863857142857142</v>
      </c>
      <c r="V152" s="23" t="str">
        <f t="shared" si="5"/>
        <v>不合格</v>
      </c>
      <c r="W152" s="28"/>
      <c r="X152" s="28"/>
      <c r="Y152" s="28"/>
    </row>
    <row r="153" spans="1:25" ht="30" customHeight="1" x14ac:dyDescent="0.15">
      <c r="A153" s="24">
        <v>150</v>
      </c>
      <c r="B153" s="38" t="s">
        <v>937</v>
      </c>
      <c r="C153" s="38" t="s">
        <v>538</v>
      </c>
      <c r="D153" s="38" t="s">
        <v>963</v>
      </c>
      <c r="E153" s="39">
        <v>189.89</v>
      </c>
      <c r="F153" s="38" t="s">
        <v>964</v>
      </c>
      <c r="G153" s="24">
        <v>91.42</v>
      </c>
      <c r="H153" s="24">
        <v>113</v>
      </c>
      <c r="I153" s="24">
        <v>21090</v>
      </c>
      <c r="J153" s="24"/>
      <c r="K153" s="24">
        <v>1400</v>
      </c>
      <c r="L153" s="18">
        <f t="shared" si="14"/>
        <v>6.5299999999999997E-2</v>
      </c>
      <c r="M153" s="19" cm="1">
        <f t="array" ref="M153">_xlfn.IFS(L153&gt;=1,30,L153&lt;1,L153*30)</f>
        <v>1.9589999999999999</v>
      </c>
      <c r="N153" s="20">
        <f t="shared" si="15"/>
        <v>1.110643003844331E-2</v>
      </c>
      <c r="O153" s="18">
        <f t="shared" si="2"/>
        <v>1.6827924300671682</v>
      </c>
      <c r="P153" s="19" cm="1">
        <f t="array" ref="P153">_xlfn.IFS(O153&gt;=1,30,O153&lt;1,O153*30)</f>
        <v>30</v>
      </c>
      <c r="Q153" s="41">
        <f t="shared" si="16"/>
        <v>0</v>
      </c>
      <c r="R153" s="19" cm="1">
        <f t="array" ref="R153">_xlfn.IFS(Q153&gt;=0.15,10,Q153&lt;0.15,Q153/0.15*10)</f>
        <v>0</v>
      </c>
      <c r="S153" s="21"/>
      <c r="T153" s="37"/>
      <c r="U153" s="22">
        <f t="shared" si="17"/>
        <v>31.959</v>
      </c>
      <c r="V153" s="23" t="str">
        <f t="shared" si="5"/>
        <v>不合格</v>
      </c>
      <c r="W153" s="28"/>
      <c r="X153" s="28"/>
      <c r="Y153" s="28"/>
    </row>
    <row r="154" spans="1:25" ht="30" customHeight="1" x14ac:dyDescent="0.15">
      <c r="A154" s="24">
        <v>151</v>
      </c>
      <c r="B154" s="38" t="s">
        <v>937</v>
      </c>
      <c r="C154" s="38" t="s">
        <v>521</v>
      </c>
      <c r="D154" s="38" t="s">
        <v>961</v>
      </c>
      <c r="E154" s="39">
        <v>59.942</v>
      </c>
      <c r="F154" s="38" t="s">
        <v>953</v>
      </c>
      <c r="G154" s="24">
        <v>143.19999999999999</v>
      </c>
      <c r="H154" s="24">
        <v>35</v>
      </c>
      <c r="I154" s="24">
        <v>3165.77</v>
      </c>
      <c r="J154" s="24"/>
      <c r="K154" s="24">
        <v>1400</v>
      </c>
      <c r="L154" s="18">
        <f t="shared" si="14"/>
        <v>0.10228571428571427</v>
      </c>
      <c r="M154" s="19" cm="1">
        <f t="array" ref="M154">_xlfn.IFS(L154&gt;=1,30,L154&lt;1,L154*30)</f>
        <v>3.0685714285714281</v>
      </c>
      <c r="N154" s="20">
        <f t="shared" si="15"/>
        <v>5.2813886757198626E-3</v>
      </c>
      <c r="O154" s="18">
        <f t="shared" si="2"/>
        <v>0.80021040541210042</v>
      </c>
      <c r="P154" s="19" cm="1">
        <f t="array" ref="P154">_xlfn.IFS(O154&gt;=1,30,O154&lt;1,O154*30)</f>
        <v>24.006312162363013</v>
      </c>
      <c r="Q154" s="41">
        <f t="shared" si="16"/>
        <v>0</v>
      </c>
      <c r="R154" s="19" cm="1">
        <f t="array" ref="R154">_xlfn.IFS(Q154&gt;=0.15,10,Q154&lt;0.15,Q154/0.15*10)</f>
        <v>0</v>
      </c>
      <c r="S154" s="21"/>
      <c r="T154" s="37"/>
      <c r="U154" s="22">
        <f t="shared" si="17"/>
        <v>27.074883590934441</v>
      </c>
      <c r="V154" s="23" t="str">
        <f t="shared" si="5"/>
        <v>不合格</v>
      </c>
      <c r="W154" s="28"/>
      <c r="X154" s="28"/>
      <c r="Y154" s="28"/>
    </row>
    <row r="155" spans="1:25" ht="30" customHeight="1" x14ac:dyDescent="0.15">
      <c r="A155" s="24">
        <v>152</v>
      </c>
      <c r="B155" s="38" t="s">
        <v>937</v>
      </c>
      <c r="C155" s="38" t="s">
        <v>522</v>
      </c>
      <c r="D155" s="38" t="s">
        <v>961</v>
      </c>
      <c r="E155" s="39">
        <v>59.942</v>
      </c>
      <c r="F155" s="38" t="s">
        <v>953</v>
      </c>
      <c r="G155" s="24">
        <v>147.77000000000001</v>
      </c>
      <c r="H155" s="24">
        <v>218</v>
      </c>
      <c r="I155" s="24">
        <v>4960</v>
      </c>
      <c r="J155" s="24"/>
      <c r="K155" s="24">
        <v>1400</v>
      </c>
      <c r="L155" s="18">
        <f t="shared" si="14"/>
        <v>0.10555</v>
      </c>
      <c r="M155" s="19" cm="1">
        <f t="array" ref="M155">_xlfn.IFS(L155&gt;=1,30,L155&lt;1,L155*30)</f>
        <v>3.1665000000000001</v>
      </c>
      <c r="N155" s="20">
        <f t="shared" si="15"/>
        <v>8.2746655099929945E-3</v>
      </c>
      <c r="O155" s="18">
        <f t="shared" si="2"/>
        <v>1.2537371984837871</v>
      </c>
      <c r="P155" s="19" cm="1">
        <f t="array" ref="P155">_xlfn.IFS(O155&gt;=1,30,O155&lt;1,O155*30)</f>
        <v>30</v>
      </c>
      <c r="Q155" s="41">
        <f t="shared" si="16"/>
        <v>0</v>
      </c>
      <c r="R155" s="19" cm="1">
        <f t="array" ref="R155">_xlfn.IFS(Q155&gt;=0.15,10,Q155&lt;0.15,Q155/0.15*10)</f>
        <v>0</v>
      </c>
      <c r="S155" s="21"/>
      <c r="T155" s="37"/>
      <c r="U155" s="22">
        <f t="shared" si="17"/>
        <v>33.166499999999999</v>
      </c>
      <c r="V155" s="23" t="str">
        <f t="shared" si="5"/>
        <v>不合格</v>
      </c>
      <c r="W155" s="28"/>
      <c r="X155" s="28"/>
      <c r="Y155" s="28"/>
    </row>
    <row r="156" spans="1:25" ht="30" customHeight="1" x14ac:dyDescent="0.15">
      <c r="A156" s="24">
        <v>153</v>
      </c>
      <c r="B156" s="38" t="s">
        <v>937</v>
      </c>
      <c r="C156" s="38" t="s">
        <v>965</v>
      </c>
      <c r="D156" s="38" t="s">
        <v>139</v>
      </c>
      <c r="E156" s="39">
        <v>86.92</v>
      </c>
      <c r="F156" s="38" t="s">
        <v>966</v>
      </c>
      <c r="G156" s="24">
        <v>278.14999999999998</v>
      </c>
      <c r="H156" s="24">
        <v>2</v>
      </c>
      <c r="I156" s="24">
        <v>0</v>
      </c>
      <c r="J156" s="24"/>
      <c r="K156" s="24">
        <v>1400</v>
      </c>
      <c r="L156" s="18">
        <f t="shared" si="14"/>
        <v>0.1986785714285714</v>
      </c>
      <c r="M156" s="19" cm="1">
        <f t="array" ref="M156">_xlfn.IFS(L156&gt;=1,30,L156&lt;1,L156*30)</f>
        <v>5.9603571428571422</v>
      </c>
      <c r="N156" s="20">
        <f t="shared" si="15"/>
        <v>0</v>
      </c>
      <c r="O156" s="18">
        <f t="shared" si="2"/>
        <v>0</v>
      </c>
      <c r="P156" s="19" cm="1">
        <f t="array" ref="P156">_xlfn.IFS(O156&gt;=1,30,O156&lt;1,O156*30)</f>
        <v>0</v>
      </c>
      <c r="Q156" s="41">
        <f t="shared" si="16"/>
        <v>0</v>
      </c>
      <c r="R156" s="19" cm="1">
        <f t="array" ref="R156">_xlfn.IFS(Q156&gt;=0.15,10,Q156&lt;0.15,Q156/0.15*10)</f>
        <v>0</v>
      </c>
      <c r="S156" s="21"/>
      <c r="T156" s="37"/>
      <c r="U156" s="22">
        <f t="shared" si="17"/>
        <v>5.9603571428571422</v>
      </c>
      <c r="V156" s="23" t="str">
        <f t="shared" si="5"/>
        <v>不合格</v>
      </c>
      <c r="W156" s="28"/>
      <c r="X156" s="28"/>
      <c r="Y156" s="28"/>
    </row>
    <row r="157" spans="1:25" ht="30" customHeight="1" x14ac:dyDescent="0.15">
      <c r="A157" s="24">
        <v>154</v>
      </c>
      <c r="B157" s="38" t="s">
        <v>937</v>
      </c>
      <c r="C157" s="38" t="s">
        <v>967</v>
      </c>
      <c r="D157" s="38" t="s">
        <v>968</v>
      </c>
      <c r="E157" s="39">
        <v>56.987499999999997</v>
      </c>
      <c r="F157" s="38" t="s">
        <v>969</v>
      </c>
      <c r="G157" s="24">
        <v>1084.3499999999999</v>
      </c>
      <c r="H157" s="24">
        <v>5</v>
      </c>
      <c r="I157" s="24">
        <v>0</v>
      </c>
      <c r="J157" s="24"/>
      <c r="K157" s="24">
        <v>1400</v>
      </c>
      <c r="L157" s="18">
        <f t="shared" si="14"/>
        <v>0.77453571428571422</v>
      </c>
      <c r="M157" s="19" cm="1">
        <f t="array" ref="M157">_xlfn.IFS(L157&gt;=1,30,L157&lt;1,L157*30)</f>
        <v>23.236071428571428</v>
      </c>
      <c r="N157" s="20">
        <f t="shared" si="15"/>
        <v>0</v>
      </c>
      <c r="O157" s="18">
        <f t="shared" si="2"/>
        <v>0</v>
      </c>
      <c r="P157" s="19" cm="1">
        <f t="array" ref="P157">_xlfn.IFS(O157&gt;=1,30,O157&lt;1,O157*30)</f>
        <v>0</v>
      </c>
      <c r="Q157" s="41">
        <f t="shared" si="16"/>
        <v>0</v>
      </c>
      <c r="R157" s="19" cm="1">
        <f t="array" ref="R157">_xlfn.IFS(Q157&gt;=0.15,10,Q157&lt;0.15,Q157/0.15*10)</f>
        <v>0</v>
      </c>
      <c r="S157" s="21"/>
      <c r="T157" s="37"/>
      <c r="U157" s="22">
        <f t="shared" si="17"/>
        <v>23.236071428571428</v>
      </c>
      <c r="V157" s="23" t="str">
        <f t="shared" si="5"/>
        <v>不合格</v>
      </c>
      <c r="W157" s="28"/>
      <c r="X157" s="28"/>
      <c r="Y157" s="28"/>
    </row>
    <row r="158" spans="1:25" ht="30" customHeight="1" x14ac:dyDescent="0.15">
      <c r="A158" s="24">
        <v>155</v>
      </c>
      <c r="B158" s="38" t="s">
        <v>937</v>
      </c>
      <c r="C158" s="38" t="s">
        <v>514</v>
      </c>
      <c r="D158" s="38" t="s">
        <v>13</v>
      </c>
      <c r="E158" s="39">
        <v>45.89</v>
      </c>
      <c r="F158" s="38" t="s">
        <v>943</v>
      </c>
      <c r="G158" s="24">
        <v>2038.07</v>
      </c>
      <c r="H158" s="24">
        <v>9</v>
      </c>
      <c r="I158" s="24">
        <v>0</v>
      </c>
      <c r="J158" s="24"/>
      <c r="K158" s="24">
        <v>1400</v>
      </c>
      <c r="L158" s="18">
        <f t="shared" si="14"/>
        <v>1.4557642857142856</v>
      </c>
      <c r="M158" s="19" cm="1">
        <f t="array" ref="M158">_xlfn.IFS(L158&gt;=1,30,L158&lt;1,L158*30)</f>
        <v>30</v>
      </c>
      <c r="N158" s="20">
        <f t="shared" si="15"/>
        <v>0</v>
      </c>
      <c r="O158" s="18">
        <f t="shared" si="2"/>
        <v>0</v>
      </c>
      <c r="P158" s="19" cm="1">
        <f t="array" ref="P158">_xlfn.IFS(O158&gt;=1,30,O158&lt;1,O158*30)</f>
        <v>0</v>
      </c>
      <c r="Q158" s="41">
        <f t="shared" si="16"/>
        <v>0</v>
      </c>
      <c r="R158" s="19" cm="1">
        <f t="array" ref="R158">_xlfn.IFS(Q158&gt;=0.15,10,Q158&lt;0.15,Q158/0.15*10)</f>
        <v>0</v>
      </c>
      <c r="S158" s="21"/>
      <c r="T158" s="37"/>
      <c r="U158" s="22">
        <f t="shared" si="17"/>
        <v>30</v>
      </c>
      <c r="V158" s="23" t="str">
        <f t="shared" si="5"/>
        <v>不合格</v>
      </c>
      <c r="W158" s="28"/>
      <c r="X158" s="28"/>
      <c r="Y158" s="28"/>
    </row>
    <row r="159" spans="1:25" ht="30" customHeight="1" x14ac:dyDescent="0.15">
      <c r="A159" s="24">
        <v>156</v>
      </c>
      <c r="B159" s="38" t="s">
        <v>937</v>
      </c>
      <c r="C159" s="38">
        <v>20145967</v>
      </c>
      <c r="D159" s="38" t="s">
        <v>970</v>
      </c>
      <c r="E159" s="39">
        <v>479.6</v>
      </c>
      <c r="F159" s="38" t="s">
        <v>953</v>
      </c>
      <c r="G159" s="24">
        <v>5169.33</v>
      </c>
      <c r="H159" s="24">
        <v>13035</v>
      </c>
      <c r="I159" s="24">
        <v>187177.01</v>
      </c>
      <c r="J159" s="24">
        <v>0</v>
      </c>
      <c r="K159" s="24">
        <v>1400</v>
      </c>
      <c r="L159" s="18">
        <f t="shared" si="14"/>
        <v>3.6923785714285713</v>
      </c>
      <c r="M159" s="19" cm="1">
        <f t="array" ref="M159">_xlfn.IFS(L159&gt;=1,30,L159&lt;1,L159*30)</f>
        <v>30</v>
      </c>
      <c r="N159" s="20">
        <f t="shared" si="15"/>
        <v>3.9027733527939951E-2</v>
      </c>
      <c r="O159" s="18">
        <f t="shared" si="2"/>
        <v>5.9132929587787801</v>
      </c>
      <c r="P159" s="19" cm="1">
        <f t="array" ref="P159">_xlfn.IFS(O159&gt;=1,30,O159&lt;1,O159*30)</f>
        <v>30</v>
      </c>
      <c r="Q159" s="41">
        <f t="shared" si="16"/>
        <v>0</v>
      </c>
      <c r="R159" s="19" cm="1">
        <f t="array" ref="R159">_xlfn.IFS(Q159&gt;=0.15,10,Q159&lt;0.15,Q159/0.15*10)</f>
        <v>0</v>
      </c>
      <c r="S159" s="21"/>
      <c r="T159" s="37"/>
      <c r="U159" s="22">
        <f t="shared" si="17"/>
        <v>60</v>
      </c>
      <c r="V159" s="23" t="str">
        <f t="shared" si="5"/>
        <v>合格</v>
      </c>
      <c r="W159" s="28"/>
      <c r="X159" s="28"/>
      <c r="Y159" s="28"/>
    </row>
    <row r="160" spans="1:25" ht="30" customHeight="1" x14ac:dyDescent="0.15">
      <c r="A160" s="24">
        <v>157</v>
      </c>
      <c r="B160" s="38" t="s">
        <v>937</v>
      </c>
      <c r="C160" s="38" t="s">
        <v>524</v>
      </c>
      <c r="D160" s="38" t="s">
        <v>1</v>
      </c>
      <c r="E160" s="39">
        <v>59.96</v>
      </c>
      <c r="F160" s="38" t="s">
        <v>971</v>
      </c>
      <c r="G160" s="24">
        <v>5935.41</v>
      </c>
      <c r="H160" s="24">
        <v>0</v>
      </c>
      <c r="I160" s="24">
        <v>0</v>
      </c>
      <c r="J160" s="24"/>
      <c r="K160" s="24">
        <v>1400</v>
      </c>
      <c r="L160" s="18">
        <f t="shared" si="14"/>
        <v>4.239578571428571</v>
      </c>
      <c r="M160" s="19" cm="1">
        <f t="array" ref="M160">_xlfn.IFS(L160&gt;=1,30,L160&lt;1,L160*30)</f>
        <v>30</v>
      </c>
      <c r="N160" s="20">
        <f t="shared" si="15"/>
        <v>0</v>
      </c>
      <c r="O160" s="18">
        <f t="shared" si="2"/>
        <v>0</v>
      </c>
      <c r="P160" s="19" cm="1">
        <f t="array" ref="P160">_xlfn.IFS(O160&gt;=1,30,O160&lt;1,O160*30)</f>
        <v>0</v>
      </c>
      <c r="Q160" s="41">
        <f t="shared" si="16"/>
        <v>0</v>
      </c>
      <c r="R160" s="19" cm="1">
        <f t="array" ref="R160">_xlfn.IFS(Q160&gt;=0.15,10,Q160&lt;0.15,Q160/0.15*10)</f>
        <v>0</v>
      </c>
      <c r="S160" s="21"/>
      <c r="T160" s="37"/>
      <c r="U160" s="22">
        <f t="shared" si="17"/>
        <v>30</v>
      </c>
      <c r="V160" s="23" t="str">
        <f t="shared" si="5"/>
        <v>不合格</v>
      </c>
      <c r="W160" s="28"/>
      <c r="X160" s="28"/>
      <c r="Y160" s="28"/>
    </row>
    <row r="161" spans="1:25" ht="30" customHeight="1" x14ac:dyDescent="0.15">
      <c r="A161" s="24">
        <v>158</v>
      </c>
      <c r="B161" s="38" t="s">
        <v>937</v>
      </c>
      <c r="C161" s="38" t="s">
        <v>526</v>
      </c>
      <c r="D161" s="38" t="s">
        <v>33</v>
      </c>
      <c r="E161" s="39">
        <v>64.900000000000006</v>
      </c>
      <c r="F161" s="38" t="s">
        <v>972</v>
      </c>
      <c r="G161" s="24">
        <v>8494.1299999999992</v>
      </c>
      <c r="H161" s="24">
        <v>5</v>
      </c>
      <c r="I161" s="24">
        <v>0</v>
      </c>
      <c r="J161" s="24"/>
      <c r="K161" s="24">
        <v>1400</v>
      </c>
      <c r="L161" s="18">
        <f t="shared" si="14"/>
        <v>6.0672357142857134</v>
      </c>
      <c r="M161" s="19" cm="1">
        <f t="array" ref="M161">_xlfn.IFS(L161&gt;=1,30,L161&lt;1,L161*30)</f>
        <v>30</v>
      </c>
      <c r="N161" s="20">
        <f t="shared" si="15"/>
        <v>0</v>
      </c>
      <c r="O161" s="18">
        <f t="shared" si="2"/>
        <v>0</v>
      </c>
      <c r="P161" s="19" cm="1">
        <f t="array" ref="P161">_xlfn.IFS(O161&gt;=1,30,O161&lt;1,O161*30)</f>
        <v>0</v>
      </c>
      <c r="Q161" s="41">
        <f t="shared" si="16"/>
        <v>0</v>
      </c>
      <c r="R161" s="19" cm="1">
        <f t="array" ref="R161">_xlfn.IFS(Q161&gt;=0.15,10,Q161&lt;0.15,Q161/0.15*10)</f>
        <v>0</v>
      </c>
      <c r="S161" s="21"/>
      <c r="T161" s="37"/>
      <c r="U161" s="22">
        <f t="shared" si="17"/>
        <v>30</v>
      </c>
      <c r="V161" s="23" t="str">
        <f t="shared" si="5"/>
        <v>不合格</v>
      </c>
      <c r="W161" s="28"/>
      <c r="X161" s="28"/>
      <c r="Y161" s="28"/>
    </row>
    <row r="162" spans="1:25" ht="30" customHeight="1" x14ac:dyDescent="0.15">
      <c r="A162" s="24">
        <v>159</v>
      </c>
      <c r="B162" s="38" t="s">
        <v>937</v>
      </c>
      <c r="C162" s="38" t="s">
        <v>529</v>
      </c>
      <c r="D162" s="38" t="s">
        <v>55</v>
      </c>
      <c r="E162" s="39">
        <v>79.855999999999995</v>
      </c>
      <c r="F162" s="38" t="s">
        <v>969</v>
      </c>
      <c r="G162" s="24">
        <v>8760</v>
      </c>
      <c r="H162" s="24">
        <v>0</v>
      </c>
      <c r="I162" s="24">
        <v>0</v>
      </c>
      <c r="J162" s="24"/>
      <c r="K162" s="24">
        <v>1400</v>
      </c>
      <c r="L162" s="18">
        <f t="shared" si="14"/>
        <v>6.2571428571428571</v>
      </c>
      <c r="M162" s="19" cm="1">
        <f t="array" ref="M162">_xlfn.IFS(L162&gt;=1,30,L162&lt;1,L162*30)</f>
        <v>30</v>
      </c>
      <c r="N162" s="20">
        <f t="shared" si="15"/>
        <v>0</v>
      </c>
      <c r="O162" s="18">
        <f t="shared" si="2"/>
        <v>0</v>
      </c>
      <c r="P162" s="19" cm="1">
        <f t="array" ref="P162">_xlfn.IFS(O162&gt;=1,30,O162&lt;1,O162*30)</f>
        <v>0</v>
      </c>
      <c r="Q162" s="41">
        <f t="shared" si="16"/>
        <v>0</v>
      </c>
      <c r="R162" s="19" cm="1">
        <f t="array" ref="R162">_xlfn.IFS(Q162&gt;=0.15,10,Q162&lt;0.15,Q162/0.15*10)</f>
        <v>0</v>
      </c>
      <c r="S162" s="21"/>
      <c r="T162" s="37"/>
      <c r="U162" s="22">
        <f t="shared" si="17"/>
        <v>30</v>
      </c>
      <c r="V162" s="23" t="str">
        <f t="shared" si="5"/>
        <v>不合格</v>
      </c>
      <c r="W162" s="28"/>
      <c r="X162" s="28"/>
      <c r="Y162" s="28"/>
    </row>
    <row r="163" spans="1:25" ht="30" customHeight="1" x14ac:dyDescent="0.15">
      <c r="A163" s="24">
        <v>160</v>
      </c>
      <c r="B163" s="38" t="s">
        <v>937</v>
      </c>
      <c r="C163" s="38" t="s">
        <v>520</v>
      </c>
      <c r="D163" s="38" t="s">
        <v>54</v>
      </c>
      <c r="E163" s="39">
        <v>51.53</v>
      </c>
      <c r="F163" s="38" t="s">
        <v>971</v>
      </c>
      <c r="G163" s="24">
        <v>8760</v>
      </c>
      <c r="H163" s="24">
        <v>0</v>
      </c>
      <c r="I163" s="24">
        <v>400</v>
      </c>
      <c r="J163" s="24"/>
      <c r="K163" s="24">
        <v>1400</v>
      </c>
      <c r="L163" s="18">
        <f t="shared" si="14"/>
        <v>6.2571428571428571</v>
      </c>
      <c r="M163" s="19" cm="1">
        <f t="array" ref="M163">_xlfn.IFS(L163&gt;=1,30,L163&lt;1,L163*30)</f>
        <v>30</v>
      </c>
      <c r="N163" s="20">
        <f t="shared" si="15"/>
        <v>7.7624684649718612E-4</v>
      </c>
      <c r="O163" s="18">
        <f t="shared" si="2"/>
        <v>0.11761315856017972</v>
      </c>
      <c r="P163" s="19" cm="1">
        <f t="array" ref="P163">_xlfn.IFS(O163&gt;=1,30,O163&lt;1,O163*30)</f>
        <v>3.5283947568053917</v>
      </c>
      <c r="Q163" s="41">
        <f t="shared" si="16"/>
        <v>0</v>
      </c>
      <c r="R163" s="19" cm="1">
        <f t="array" ref="R163">_xlfn.IFS(Q163&gt;=0.15,10,Q163&lt;0.15,Q163/0.15*10)</f>
        <v>0</v>
      </c>
      <c r="S163" s="21"/>
      <c r="T163" s="37"/>
      <c r="U163" s="22">
        <f t="shared" si="17"/>
        <v>33.52839475680539</v>
      </c>
      <c r="V163" s="23" t="str">
        <f t="shared" si="5"/>
        <v>不合格</v>
      </c>
      <c r="W163" s="28"/>
      <c r="X163" s="28"/>
      <c r="Y163" s="28"/>
    </row>
    <row r="164" spans="1:25" ht="30" customHeight="1" x14ac:dyDescent="0.15">
      <c r="A164" s="24">
        <v>161</v>
      </c>
      <c r="B164" s="38" t="s">
        <v>937</v>
      </c>
      <c r="C164" s="38">
        <v>20154949</v>
      </c>
      <c r="D164" s="38" t="s">
        <v>70</v>
      </c>
      <c r="E164" s="39">
        <v>49.65</v>
      </c>
      <c r="F164" s="38" t="s">
        <v>909</v>
      </c>
      <c r="G164" s="24">
        <v>8760</v>
      </c>
      <c r="H164" s="24">
        <v>0</v>
      </c>
      <c r="I164" s="24">
        <v>0</v>
      </c>
      <c r="J164" s="24"/>
      <c r="K164" s="24">
        <v>1400</v>
      </c>
      <c r="L164" s="18">
        <f t="shared" si="14"/>
        <v>6.2571428571428571</v>
      </c>
      <c r="M164" s="19" cm="1">
        <f t="array" ref="M164">_xlfn.IFS(L164&gt;=1,30,L164&lt;1,L164*30)</f>
        <v>30</v>
      </c>
      <c r="N164" s="20">
        <f t="shared" si="15"/>
        <v>0</v>
      </c>
      <c r="O164" s="18">
        <f t="shared" si="2"/>
        <v>0</v>
      </c>
      <c r="P164" s="19" cm="1">
        <f t="array" ref="P164">_xlfn.IFS(O164&gt;=1,30,O164&lt;1,O164*30)</f>
        <v>0</v>
      </c>
      <c r="Q164" s="41">
        <f t="shared" si="16"/>
        <v>0</v>
      </c>
      <c r="R164" s="19" cm="1">
        <f t="array" ref="R164">_xlfn.IFS(Q164&gt;=0.15,10,Q164&lt;0.15,Q164/0.15*10)</f>
        <v>0</v>
      </c>
      <c r="S164" s="21"/>
      <c r="T164" s="37"/>
      <c r="U164" s="22">
        <f t="shared" si="17"/>
        <v>30</v>
      </c>
      <c r="V164" s="23" t="str">
        <f t="shared" si="5"/>
        <v>不合格</v>
      </c>
      <c r="W164" s="28"/>
      <c r="X164" s="28"/>
      <c r="Y164" s="28"/>
    </row>
    <row r="165" spans="1:25" ht="30" customHeight="1" x14ac:dyDescent="0.15">
      <c r="A165" s="24">
        <v>162</v>
      </c>
      <c r="B165" s="38" t="s">
        <v>937</v>
      </c>
      <c r="C165" s="38" t="s">
        <v>973</v>
      </c>
      <c r="D165" s="38" t="s">
        <v>974</v>
      </c>
      <c r="E165" s="39">
        <v>49.954799999999999</v>
      </c>
      <c r="F165" s="38" t="s">
        <v>975</v>
      </c>
      <c r="G165" s="24"/>
      <c r="H165" s="24"/>
      <c r="I165" s="24"/>
      <c r="J165" s="24"/>
      <c r="K165" s="24">
        <v>1400</v>
      </c>
      <c r="L165" s="18">
        <f t="shared" si="14"/>
        <v>0</v>
      </c>
      <c r="M165" s="19" cm="1">
        <f t="array" ref="M165">_xlfn.IFS(L165&gt;=1,30,L165&lt;1,L165*30)</f>
        <v>0</v>
      </c>
      <c r="N165" s="20">
        <f t="shared" si="15"/>
        <v>0</v>
      </c>
      <c r="O165" s="18">
        <f t="shared" si="2"/>
        <v>0</v>
      </c>
      <c r="P165" s="19" cm="1">
        <f t="array" ref="P165">_xlfn.IFS(O165&gt;=1,30,O165&lt;1,O165*30)</f>
        <v>0</v>
      </c>
      <c r="Q165" s="41">
        <f t="shared" si="16"/>
        <v>0</v>
      </c>
      <c r="R165" s="19" cm="1">
        <f t="array" ref="R165">_xlfn.IFS(Q165&gt;=0.15,10,Q165&lt;0.15,Q165/0.15*10)</f>
        <v>0</v>
      </c>
      <c r="S165" s="21"/>
      <c r="T165" s="37"/>
      <c r="U165" s="22">
        <f t="shared" si="17"/>
        <v>0</v>
      </c>
      <c r="V165" s="23" t="str">
        <f t="shared" si="5"/>
        <v>不合格</v>
      </c>
      <c r="W165" s="28"/>
      <c r="X165" s="28"/>
      <c r="Y165" s="28"/>
    </row>
    <row r="166" spans="1:25" ht="30" customHeight="1" x14ac:dyDescent="0.15">
      <c r="A166" s="24">
        <v>163</v>
      </c>
      <c r="B166" s="38" t="s">
        <v>937</v>
      </c>
      <c r="C166" s="38" t="s">
        <v>976</v>
      </c>
      <c r="D166" s="38" t="s">
        <v>977</v>
      </c>
      <c r="E166" s="39">
        <v>49.98</v>
      </c>
      <c r="F166" s="38" t="s">
        <v>978</v>
      </c>
      <c r="G166" s="24"/>
      <c r="H166" s="24"/>
      <c r="I166" s="24"/>
      <c r="J166" s="24"/>
      <c r="K166" s="24">
        <v>800</v>
      </c>
      <c r="L166" s="18">
        <f t="shared" si="14"/>
        <v>0</v>
      </c>
      <c r="M166" s="19" cm="1">
        <f t="array" ref="M166">_xlfn.IFS(L166&gt;=1,30,L166&lt;1,L166*30)</f>
        <v>0</v>
      </c>
      <c r="N166" s="20">
        <f t="shared" si="15"/>
        <v>0</v>
      </c>
      <c r="O166" s="18">
        <f t="shared" si="2"/>
        <v>0</v>
      </c>
      <c r="P166" s="19" cm="1">
        <f t="array" ref="P166">_xlfn.IFS(O166&gt;=1,30,O166&lt;1,O166*30)</f>
        <v>0</v>
      </c>
      <c r="Q166" s="41">
        <f t="shared" si="16"/>
        <v>0</v>
      </c>
      <c r="R166" s="19" cm="1">
        <f t="array" ref="R166">_xlfn.IFS(Q166&gt;=0.15,10,Q166&lt;0.15,Q166/0.15*10)</f>
        <v>0</v>
      </c>
      <c r="S166" s="21"/>
      <c r="T166" s="37"/>
      <c r="U166" s="22">
        <f t="shared" si="17"/>
        <v>0</v>
      </c>
      <c r="V166" s="23" t="str">
        <f t="shared" si="5"/>
        <v>不合格</v>
      </c>
      <c r="W166" s="28"/>
      <c r="X166" s="28"/>
      <c r="Y166" s="28"/>
    </row>
    <row r="167" spans="1:25" ht="30" customHeight="1" x14ac:dyDescent="0.15">
      <c r="A167" s="24">
        <v>164</v>
      </c>
      <c r="B167" s="38" t="s">
        <v>979</v>
      </c>
      <c r="C167" s="38" t="s">
        <v>980</v>
      </c>
      <c r="D167" s="38" t="s">
        <v>981</v>
      </c>
      <c r="E167" s="39">
        <v>59.95</v>
      </c>
      <c r="F167" s="38" t="s">
        <v>982</v>
      </c>
      <c r="G167" s="24">
        <v>0</v>
      </c>
      <c r="H167" s="24">
        <v>0</v>
      </c>
      <c r="I167" s="24">
        <v>0</v>
      </c>
      <c r="J167" s="24"/>
      <c r="K167" s="24">
        <v>800</v>
      </c>
      <c r="L167" s="18">
        <f t="shared" si="14"/>
        <v>0</v>
      </c>
      <c r="M167" s="19" cm="1">
        <f t="array" ref="M167">_xlfn.IFS(L167&gt;=1,30,L167&lt;1,L167*30)</f>
        <v>0</v>
      </c>
      <c r="N167" s="20">
        <f t="shared" si="15"/>
        <v>0</v>
      </c>
      <c r="O167" s="18">
        <f t="shared" si="2"/>
        <v>0</v>
      </c>
      <c r="P167" s="19" cm="1">
        <f t="array" ref="P167">_xlfn.IFS(O167&gt;=1,30,O167&lt;1,O167*30)</f>
        <v>0</v>
      </c>
      <c r="Q167" s="41">
        <f t="shared" si="16"/>
        <v>0</v>
      </c>
      <c r="R167" s="19" cm="1">
        <f t="array" ref="R167">_xlfn.IFS(Q167&gt;=0.15,10,Q167&lt;0.15,Q167/0.15*10)</f>
        <v>0</v>
      </c>
      <c r="S167" s="21"/>
      <c r="T167" s="37"/>
      <c r="U167" s="22">
        <f t="shared" si="17"/>
        <v>0</v>
      </c>
      <c r="V167" s="23" t="str">
        <f t="shared" si="5"/>
        <v>不合格</v>
      </c>
      <c r="W167" s="28"/>
      <c r="X167" s="28"/>
      <c r="Y167" s="28"/>
    </row>
    <row r="168" spans="1:25" ht="30" customHeight="1" x14ac:dyDescent="0.15">
      <c r="A168" s="24">
        <v>165</v>
      </c>
      <c r="B168" s="38" t="s">
        <v>979</v>
      </c>
      <c r="C168" s="38" t="s">
        <v>983</v>
      </c>
      <c r="D168" s="38" t="s">
        <v>984</v>
      </c>
      <c r="E168" s="39">
        <v>79.900000000000006</v>
      </c>
      <c r="F168" s="38" t="s">
        <v>982</v>
      </c>
      <c r="G168" s="24">
        <v>0</v>
      </c>
      <c r="H168" s="24">
        <v>0</v>
      </c>
      <c r="I168" s="24">
        <v>0</v>
      </c>
      <c r="J168" s="24"/>
      <c r="K168" s="24">
        <v>800</v>
      </c>
      <c r="L168" s="18">
        <f t="shared" si="14"/>
        <v>0</v>
      </c>
      <c r="M168" s="19" cm="1">
        <f t="array" ref="M168">_xlfn.IFS(L168&gt;=1,30,L168&lt;1,L168*30)</f>
        <v>0</v>
      </c>
      <c r="N168" s="20">
        <f t="shared" si="15"/>
        <v>0</v>
      </c>
      <c r="O168" s="18">
        <f t="shared" si="2"/>
        <v>0</v>
      </c>
      <c r="P168" s="19" cm="1">
        <f t="array" ref="P168">_xlfn.IFS(O168&gt;=1,30,O168&lt;1,O168*30)</f>
        <v>0</v>
      </c>
      <c r="Q168" s="41">
        <f t="shared" si="16"/>
        <v>0</v>
      </c>
      <c r="R168" s="19" cm="1">
        <f t="array" ref="R168">_xlfn.IFS(Q168&gt;=0.15,10,Q168&lt;0.15,Q168/0.15*10)</f>
        <v>0</v>
      </c>
      <c r="S168" s="21"/>
      <c r="T168" s="37"/>
      <c r="U168" s="22">
        <f t="shared" si="17"/>
        <v>0</v>
      </c>
      <c r="V168" s="23" t="str">
        <f t="shared" si="5"/>
        <v>不合格</v>
      </c>
      <c r="W168" s="28"/>
      <c r="X168" s="28"/>
      <c r="Y168" s="28"/>
    </row>
    <row r="169" spans="1:25" ht="30" customHeight="1" x14ac:dyDescent="0.15">
      <c r="A169" s="24">
        <v>166</v>
      </c>
      <c r="B169" s="38" t="s">
        <v>979</v>
      </c>
      <c r="C169" s="38" t="s">
        <v>985</v>
      </c>
      <c r="D169" s="38" t="s">
        <v>986</v>
      </c>
      <c r="E169" s="39">
        <v>54</v>
      </c>
      <c r="F169" s="38" t="s">
        <v>987</v>
      </c>
      <c r="G169" s="24">
        <v>0</v>
      </c>
      <c r="H169" s="24">
        <v>0</v>
      </c>
      <c r="I169" s="24">
        <v>0</v>
      </c>
      <c r="J169" s="24"/>
      <c r="K169" s="24">
        <v>1400</v>
      </c>
      <c r="L169" s="18">
        <f t="shared" si="14"/>
        <v>0</v>
      </c>
      <c r="M169" s="19" cm="1">
        <f t="array" ref="M169">_xlfn.IFS(L169&gt;=1,30,L169&lt;1,L169*30)</f>
        <v>0</v>
      </c>
      <c r="N169" s="20">
        <f t="shared" si="15"/>
        <v>0</v>
      </c>
      <c r="O169" s="18">
        <f t="shared" si="2"/>
        <v>0</v>
      </c>
      <c r="P169" s="19" cm="1">
        <f t="array" ref="P169">_xlfn.IFS(O169&gt;=1,30,O169&lt;1,O169*30)</f>
        <v>0</v>
      </c>
      <c r="Q169" s="41">
        <f t="shared" si="16"/>
        <v>0</v>
      </c>
      <c r="R169" s="19" cm="1">
        <f t="array" ref="R169">_xlfn.IFS(Q169&gt;=0.15,10,Q169&lt;0.15,Q169/0.15*10)</f>
        <v>0</v>
      </c>
      <c r="S169" s="21"/>
      <c r="T169" s="37"/>
      <c r="U169" s="22">
        <f t="shared" si="17"/>
        <v>0</v>
      </c>
      <c r="V169" s="23" t="str">
        <f t="shared" si="5"/>
        <v>不合格</v>
      </c>
      <c r="W169" s="28"/>
      <c r="X169" s="28"/>
      <c r="Y169" s="28"/>
    </row>
    <row r="170" spans="1:25" ht="30" customHeight="1" x14ac:dyDescent="0.15">
      <c r="A170" s="24">
        <v>167</v>
      </c>
      <c r="B170" s="38" t="s">
        <v>979</v>
      </c>
      <c r="C170" s="38" t="s">
        <v>988</v>
      </c>
      <c r="D170" s="38" t="s">
        <v>989</v>
      </c>
      <c r="E170" s="39">
        <v>410</v>
      </c>
      <c r="F170" s="38" t="s">
        <v>987</v>
      </c>
      <c r="G170" s="24">
        <v>0</v>
      </c>
      <c r="H170" s="24">
        <v>0</v>
      </c>
      <c r="I170" s="24">
        <v>0</v>
      </c>
      <c r="J170" s="24"/>
      <c r="K170" s="24">
        <v>1400</v>
      </c>
      <c r="L170" s="18">
        <f t="shared" si="14"/>
        <v>0</v>
      </c>
      <c r="M170" s="19" cm="1">
        <f t="array" ref="M170">_xlfn.IFS(L170&gt;=1,30,L170&lt;1,L170*30)</f>
        <v>0</v>
      </c>
      <c r="N170" s="20">
        <f t="shared" si="15"/>
        <v>0</v>
      </c>
      <c r="O170" s="18">
        <f t="shared" si="2"/>
        <v>0</v>
      </c>
      <c r="P170" s="19" cm="1">
        <f t="array" ref="P170">_xlfn.IFS(O170&gt;=1,30,O170&lt;1,O170*30)</f>
        <v>0</v>
      </c>
      <c r="Q170" s="41">
        <f t="shared" si="16"/>
        <v>0</v>
      </c>
      <c r="R170" s="19" cm="1">
        <f t="array" ref="R170">_xlfn.IFS(Q170&gt;=0.15,10,Q170&lt;0.15,Q170/0.15*10)</f>
        <v>0</v>
      </c>
      <c r="S170" s="21"/>
      <c r="T170" s="37"/>
      <c r="U170" s="22">
        <f t="shared" si="17"/>
        <v>0</v>
      </c>
      <c r="V170" s="23" t="str">
        <f t="shared" si="5"/>
        <v>不合格</v>
      </c>
      <c r="W170" s="28"/>
      <c r="X170" s="28"/>
      <c r="Y170" s="28"/>
    </row>
    <row r="171" spans="1:25" ht="30" customHeight="1" x14ac:dyDescent="0.15">
      <c r="A171" s="24">
        <v>168</v>
      </c>
      <c r="B171" s="38" t="s">
        <v>979</v>
      </c>
      <c r="C171" s="38" t="s">
        <v>990</v>
      </c>
      <c r="D171" s="38" t="s">
        <v>991</v>
      </c>
      <c r="E171" s="39">
        <v>163</v>
      </c>
      <c r="F171" s="38" t="s">
        <v>987</v>
      </c>
      <c r="G171" s="24">
        <v>0</v>
      </c>
      <c r="H171" s="24">
        <v>0</v>
      </c>
      <c r="I171" s="24">
        <v>0</v>
      </c>
      <c r="J171" s="24"/>
      <c r="K171" s="24">
        <v>1400</v>
      </c>
      <c r="L171" s="18">
        <f t="shared" si="14"/>
        <v>0</v>
      </c>
      <c r="M171" s="19" cm="1">
        <f t="array" ref="M171">_xlfn.IFS(L171&gt;=1,30,L171&lt;1,L171*30)</f>
        <v>0</v>
      </c>
      <c r="N171" s="20">
        <f t="shared" si="15"/>
        <v>0</v>
      </c>
      <c r="O171" s="18">
        <f t="shared" si="2"/>
        <v>0</v>
      </c>
      <c r="P171" s="19" cm="1">
        <f t="array" ref="P171">_xlfn.IFS(O171&gt;=1,30,O171&lt;1,O171*30)</f>
        <v>0</v>
      </c>
      <c r="Q171" s="41">
        <f t="shared" si="16"/>
        <v>0</v>
      </c>
      <c r="R171" s="19" cm="1">
        <f t="array" ref="R171">_xlfn.IFS(Q171&gt;=0.15,10,Q171&lt;0.15,Q171/0.15*10)</f>
        <v>0</v>
      </c>
      <c r="S171" s="21"/>
      <c r="T171" s="37"/>
      <c r="U171" s="22">
        <f t="shared" si="17"/>
        <v>0</v>
      </c>
      <c r="V171" s="23" t="str">
        <f t="shared" si="5"/>
        <v>不合格</v>
      </c>
      <c r="W171" s="28"/>
      <c r="X171" s="28"/>
      <c r="Y171" s="28"/>
    </row>
    <row r="172" spans="1:25" ht="30" customHeight="1" x14ac:dyDescent="0.15">
      <c r="A172" s="24">
        <v>169</v>
      </c>
      <c r="B172" s="38" t="s">
        <v>979</v>
      </c>
      <c r="C172" s="38" t="s">
        <v>992</v>
      </c>
      <c r="D172" s="38" t="s">
        <v>993</v>
      </c>
      <c r="E172" s="39">
        <v>80</v>
      </c>
      <c r="F172" s="38" t="s">
        <v>987</v>
      </c>
      <c r="G172" s="24">
        <v>0</v>
      </c>
      <c r="H172" s="24">
        <v>0</v>
      </c>
      <c r="I172" s="24">
        <v>0</v>
      </c>
      <c r="J172" s="24"/>
      <c r="K172" s="24">
        <v>1400</v>
      </c>
      <c r="L172" s="18">
        <f t="shared" si="14"/>
        <v>0</v>
      </c>
      <c r="M172" s="19" cm="1">
        <f t="array" ref="M172">_xlfn.IFS(L172&gt;=1,30,L172&lt;1,L172*30)</f>
        <v>0</v>
      </c>
      <c r="N172" s="20">
        <f t="shared" si="15"/>
        <v>0</v>
      </c>
      <c r="O172" s="18">
        <f t="shared" si="2"/>
        <v>0</v>
      </c>
      <c r="P172" s="19" cm="1">
        <f t="array" ref="P172">_xlfn.IFS(O172&gt;=1,30,O172&lt;1,O172*30)</f>
        <v>0</v>
      </c>
      <c r="Q172" s="41">
        <f t="shared" si="16"/>
        <v>0</v>
      </c>
      <c r="R172" s="19" cm="1">
        <f t="array" ref="R172">_xlfn.IFS(Q172&gt;=0.15,10,Q172&lt;0.15,Q172/0.15*10)</f>
        <v>0</v>
      </c>
      <c r="S172" s="21"/>
      <c r="T172" s="37"/>
      <c r="U172" s="22">
        <f t="shared" si="17"/>
        <v>0</v>
      </c>
      <c r="V172" s="23" t="str">
        <f t="shared" si="5"/>
        <v>不合格</v>
      </c>
      <c r="W172" s="28"/>
      <c r="X172" s="28"/>
      <c r="Y172" s="28"/>
    </row>
    <row r="173" spans="1:25" ht="30" customHeight="1" x14ac:dyDescent="0.15">
      <c r="A173" s="24">
        <v>170</v>
      </c>
      <c r="B173" s="38" t="s">
        <v>979</v>
      </c>
      <c r="C173" s="38" t="s">
        <v>994</v>
      </c>
      <c r="D173" s="38" t="s">
        <v>995</v>
      </c>
      <c r="E173" s="39">
        <v>70</v>
      </c>
      <c r="F173" s="38" t="s">
        <v>987</v>
      </c>
      <c r="G173" s="24">
        <v>0</v>
      </c>
      <c r="H173" s="24">
        <v>0</v>
      </c>
      <c r="I173" s="24">
        <v>0</v>
      </c>
      <c r="J173" s="24"/>
      <c r="K173" s="24">
        <v>1400</v>
      </c>
      <c r="L173" s="18">
        <f t="shared" si="14"/>
        <v>0</v>
      </c>
      <c r="M173" s="19" cm="1">
        <f t="array" ref="M173">_xlfn.IFS(L173&gt;=1,30,L173&lt;1,L173*30)</f>
        <v>0</v>
      </c>
      <c r="N173" s="20">
        <f t="shared" si="15"/>
        <v>0</v>
      </c>
      <c r="O173" s="18">
        <f t="shared" si="2"/>
        <v>0</v>
      </c>
      <c r="P173" s="19" cm="1">
        <f t="array" ref="P173">_xlfn.IFS(O173&gt;=1,30,O173&lt;1,O173*30)</f>
        <v>0</v>
      </c>
      <c r="Q173" s="41">
        <f t="shared" si="16"/>
        <v>0</v>
      </c>
      <c r="R173" s="19" cm="1">
        <f t="array" ref="R173">_xlfn.IFS(Q173&gt;=0.15,10,Q173&lt;0.15,Q173/0.15*10)</f>
        <v>0</v>
      </c>
      <c r="S173" s="21"/>
      <c r="T173" s="37"/>
      <c r="U173" s="22">
        <f t="shared" si="17"/>
        <v>0</v>
      </c>
      <c r="V173" s="23" t="str">
        <f t="shared" si="5"/>
        <v>不合格</v>
      </c>
      <c r="W173" s="28"/>
      <c r="X173" s="28"/>
      <c r="Y173" s="28"/>
    </row>
    <row r="174" spans="1:25" ht="30" customHeight="1" x14ac:dyDescent="0.15">
      <c r="A174" s="24">
        <v>171</v>
      </c>
      <c r="B174" s="38" t="s">
        <v>979</v>
      </c>
      <c r="C174" s="38" t="s">
        <v>996</v>
      </c>
      <c r="D174" s="38" t="s">
        <v>997</v>
      </c>
      <c r="E174" s="39">
        <v>161</v>
      </c>
      <c r="F174" s="38" t="s">
        <v>998</v>
      </c>
      <c r="G174" s="24">
        <v>0</v>
      </c>
      <c r="H174" s="24">
        <v>0</v>
      </c>
      <c r="I174" s="24">
        <v>0</v>
      </c>
      <c r="J174" s="24"/>
      <c r="K174" s="24">
        <v>1400</v>
      </c>
      <c r="L174" s="18">
        <f t="shared" si="14"/>
        <v>0</v>
      </c>
      <c r="M174" s="19" cm="1">
        <f t="array" ref="M174">_xlfn.IFS(L174&gt;=1,30,L174&lt;1,L174*30)</f>
        <v>0</v>
      </c>
      <c r="N174" s="20">
        <f t="shared" si="15"/>
        <v>0</v>
      </c>
      <c r="O174" s="18">
        <f t="shared" si="2"/>
        <v>0</v>
      </c>
      <c r="P174" s="19" cm="1">
        <f t="array" ref="P174">_xlfn.IFS(O174&gt;=1,30,O174&lt;1,O174*30)</f>
        <v>0</v>
      </c>
      <c r="Q174" s="41">
        <f t="shared" si="16"/>
        <v>0</v>
      </c>
      <c r="R174" s="19" cm="1">
        <f t="array" ref="R174">_xlfn.IFS(Q174&gt;=0.15,10,Q174&lt;0.15,Q174/0.15*10)</f>
        <v>0</v>
      </c>
      <c r="S174" s="21"/>
      <c r="T174" s="37"/>
      <c r="U174" s="22">
        <f t="shared" si="17"/>
        <v>0</v>
      </c>
      <c r="V174" s="23" t="str">
        <f t="shared" si="5"/>
        <v>不合格</v>
      </c>
      <c r="W174" s="28"/>
      <c r="X174" s="28"/>
      <c r="Y174" s="28"/>
    </row>
    <row r="175" spans="1:25" ht="30" customHeight="1" x14ac:dyDescent="0.15">
      <c r="A175" s="24">
        <v>172</v>
      </c>
      <c r="B175" s="38" t="s">
        <v>979</v>
      </c>
      <c r="C175" s="38" t="s">
        <v>999</v>
      </c>
      <c r="D175" s="38" t="s">
        <v>1000</v>
      </c>
      <c r="E175" s="39">
        <v>63.6</v>
      </c>
      <c r="F175" s="38" t="s">
        <v>1001</v>
      </c>
      <c r="G175" s="24">
        <v>0</v>
      </c>
      <c r="H175" s="24">
        <v>2</v>
      </c>
      <c r="I175" s="24">
        <v>0</v>
      </c>
      <c r="J175" s="24"/>
      <c r="K175" s="24">
        <v>1400</v>
      </c>
      <c r="L175" s="18">
        <f t="shared" si="14"/>
        <v>0</v>
      </c>
      <c r="M175" s="19" cm="1">
        <f t="array" ref="M175">_xlfn.IFS(L175&gt;=1,30,L175&lt;1,L175*30)</f>
        <v>0</v>
      </c>
      <c r="N175" s="20">
        <f t="shared" si="15"/>
        <v>0</v>
      </c>
      <c r="O175" s="18">
        <f t="shared" si="2"/>
        <v>0</v>
      </c>
      <c r="P175" s="19" cm="1">
        <f t="array" ref="P175">_xlfn.IFS(O175&gt;=1,30,O175&lt;1,O175*30)</f>
        <v>0</v>
      </c>
      <c r="Q175" s="41">
        <f t="shared" si="16"/>
        <v>0</v>
      </c>
      <c r="R175" s="19" cm="1">
        <f t="array" ref="R175">_xlfn.IFS(Q175&gt;=0.15,10,Q175&lt;0.15,Q175/0.15*10)</f>
        <v>0</v>
      </c>
      <c r="S175" s="21"/>
      <c r="T175" s="37"/>
      <c r="U175" s="22">
        <f t="shared" si="17"/>
        <v>0</v>
      </c>
      <c r="V175" s="23" t="str">
        <f t="shared" si="5"/>
        <v>不合格</v>
      </c>
      <c r="W175" s="28"/>
      <c r="X175" s="28"/>
      <c r="Y175" s="28"/>
    </row>
    <row r="176" spans="1:25" ht="30" customHeight="1" x14ac:dyDescent="0.15">
      <c r="A176" s="24">
        <v>173</v>
      </c>
      <c r="B176" s="38" t="s">
        <v>979</v>
      </c>
      <c r="C176" s="38" t="s">
        <v>1002</v>
      </c>
      <c r="D176" s="38" t="s">
        <v>1003</v>
      </c>
      <c r="E176" s="39">
        <v>169.3</v>
      </c>
      <c r="F176" s="38" t="s">
        <v>1001</v>
      </c>
      <c r="G176" s="24">
        <v>0</v>
      </c>
      <c r="H176" s="24">
        <v>0</v>
      </c>
      <c r="I176" s="24">
        <v>0</v>
      </c>
      <c r="J176" s="24"/>
      <c r="K176" s="24">
        <v>1400</v>
      </c>
      <c r="L176" s="18">
        <f t="shared" si="14"/>
        <v>0</v>
      </c>
      <c r="M176" s="19" cm="1">
        <f t="array" ref="M176">_xlfn.IFS(L176&gt;=1,30,L176&lt;1,L176*30)</f>
        <v>0</v>
      </c>
      <c r="N176" s="20">
        <f t="shared" si="15"/>
        <v>0</v>
      </c>
      <c r="O176" s="18">
        <f t="shared" si="2"/>
        <v>0</v>
      </c>
      <c r="P176" s="19" cm="1">
        <f t="array" ref="P176">_xlfn.IFS(O176&gt;=1,30,O176&lt;1,O176*30)</f>
        <v>0</v>
      </c>
      <c r="Q176" s="41">
        <f t="shared" si="16"/>
        <v>0</v>
      </c>
      <c r="R176" s="19" cm="1">
        <f t="array" ref="R176">_xlfn.IFS(Q176&gt;=0.15,10,Q176&lt;0.15,Q176/0.15*10)</f>
        <v>0</v>
      </c>
      <c r="S176" s="21"/>
      <c r="T176" s="37"/>
      <c r="U176" s="22">
        <f t="shared" si="17"/>
        <v>0</v>
      </c>
      <c r="V176" s="23" t="str">
        <f t="shared" si="5"/>
        <v>不合格</v>
      </c>
      <c r="W176" s="28"/>
      <c r="X176" s="28"/>
      <c r="Y176" s="28"/>
    </row>
    <row r="177" spans="1:25" ht="30" customHeight="1" x14ac:dyDescent="0.15">
      <c r="A177" s="24">
        <v>174</v>
      </c>
      <c r="B177" s="38" t="s">
        <v>979</v>
      </c>
      <c r="C177" s="38" t="s">
        <v>1004</v>
      </c>
      <c r="D177" s="38" t="s">
        <v>1005</v>
      </c>
      <c r="E177" s="39">
        <v>259.85000000000002</v>
      </c>
      <c r="F177" s="38" t="s">
        <v>1001</v>
      </c>
      <c r="G177" s="24">
        <v>0</v>
      </c>
      <c r="H177" s="24">
        <v>0</v>
      </c>
      <c r="I177" s="24">
        <v>0</v>
      </c>
      <c r="J177" s="24"/>
      <c r="K177" s="24">
        <v>1400</v>
      </c>
      <c r="L177" s="18">
        <f t="shared" si="14"/>
        <v>0</v>
      </c>
      <c r="M177" s="19" cm="1">
        <f t="array" ref="M177">_xlfn.IFS(L177&gt;=1,30,L177&lt;1,L177*30)</f>
        <v>0</v>
      </c>
      <c r="N177" s="20">
        <f t="shared" si="15"/>
        <v>0</v>
      </c>
      <c r="O177" s="18">
        <f t="shared" si="2"/>
        <v>0</v>
      </c>
      <c r="P177" s="19" cm="1">
        <f t="array" ref="P177">_xlfn.IFS(O177&gt;=1,30,O177&lt;1,O177*30)</f>
        <v>0</v>
      </c>
      <c r="Q177" s="41">
        <f t="shared" si="16"/>
        <v>0</v>
      </c>
      <c r="R177" s="19" cm="1">
        <f t="array" ref="R177">_xlfn.IFS(Q177&gt;=0.15,10,Q177&lt;0.15,Q177/0.15*10)</f>
        <v>0</v>
      </c>
      <c r="S177" s="21"/>
      <c r="T177" s="37"/>
      <c r="U177" s="22">
        <f t="shared" si="17"/>
        <v>0</v>
      </c>
      <c r="V177" s="23" t="str">
        <f t="shared" si="5"/>
        <v>不合格</v>
      </c>
      <c r="W177" s="28"/>
      <c r="X177" s="28"/>
      <c r="Y177" s="28"/>
    </row>
    <row r="178" spans="1:25" ht="30" customHeight="1" x14ac:dyDescent="0.15">
      <c r="A178" s="24">
        <v>175</v>
      </c>
      <c r="B178" s="38" t="s">
        <v>979</v>
      </c>
      <c r="C178" s="38" t="s">
        <v>1006</v>
      </c>
      <c r="D178" s="38" t="s">
        <v>1007</v>
      </c>
      <c r="E178" s="39">
        <v>79.5</v>
      </c>
      <c r="F178" s="38" t="s">
        <v>1001</v>
      </c>
      <c r="G178" s="24">
        <v>0</v>
      </c>
      <c r="H178" s="24">
        <v>0</v>
      </c>
      <c r="I178" s="24">
        <v>0</v>
      </c>
      <c r="J178" s="24"/>
      <c r="K178" s="24">
        <v>1400</v>
      </c>
      <c r="L178" s="18">
        <f t="shared" si="14"/>
        <v>0</v>
      </c>
      <c r="M178" s="19" cm="1">
        <f t="array" ref="M178">_xlfn.IFS(L178&gt;=1,30,L178&lt;1,L178*30)</f>
        <v>0</v>
      </c>
      <c r="N178" s="20">
        <f t="shared" si="15"/>
        <v>0</v>
      </c>
      <c r="O178" s="18">
        <f t="shared" si="2"/>
        <v>0</v>
      </c>
      <c r="P178" s="19" cm="1">
        <f t="array" ref="P178">_xlfn.IFS(O178&gt;=1,30,O178&lt;1,O178*30)</f>
        <v>0</v>
      </c>
      <c r="Q178" s="41">
        <f t="shared" si="16"/>
        <v>0</v>
      </c>
      <c r="R178" s="19" cm="1">
        <f t="array" ref="R178">_xlfn.IFS(Q178&gt;=0.15,10,Q178&lt;0.15,Q178/0.15*10)</f>
        <v>0</v>
      </c>
      <c r="S178" s="21"/>
      <c r="T178" s="37"/>
      <c r="U178" s="22">
        <f t="shared" si="17"/>
        <v>0</v>
      </c>
      <c r="V178" s="23" t="str">
        <f t="shared" si="5"/>
        <v>不合格</v>
      </c>
      <c r="W178" s="28"/>
      <c r="X178" s="28"/>
      <c r="Y178" s="28"/>
    </row>
    <row r="179" spans="1:25" ht="30" customHeight="1" x14ac:dyDescent="0.15">
      <c r="A179" s="24">
        <v>176</v>
      </c>
      <c r="B179" s="38" t="s">
        <v>979</v>
      </c>
      <c r="C179" s="38" t="s">
        <v>1008</v>
      </c>
      <c r="D179" s="38" t="s">
        <v>1009</v>
      </c>
      <c r="E179" s="39">
        <v>414.8</v>
      </c>
      <c r="F179" s="38" t="s">
        <v>1010</v>
      </c>
      <c r="G179" s="24">
        <v>0</v>
      </c>
      <c r="H179" s="24">
        <v>0</v>
      </c>
      <c r="I179" s="24">
        <v>0</v>
      </c>
      <c r="J179" s="24"/>
      <c r="K179" s="24">
        <v>800</v>
      </c>
      <c r="L179" s="18">
        <f t="shared" si="14"/>
        <v>0</v>
      </c>
      <c r="M179" s="19" cm="1">
        <f t="array" ref="M179">_xlfn.IFS(L179&gt;=1,30,L179&lt;1,L179*30)</f>
        <v>0</v>
      </c>
      <c r="N179" s="20">
        <f t="shared" si="15"/>
        <v>0</v>
      </c>
      <c r="O179" s="18">
        <f t="shared" si="2"/>
        <v>0</v>
      </c>
      <c r="P179" s="19" cm="1">
        <f t="array" ref="P179">_xlfn.IFS(O179&gt;=1,30,O179&lt;1,O179*30)</f>
        <v>0</v>
      </c>
      <c r="Q179" s="41">
        <f t="shared" si="16"/>
        <v>0</v>
      </c>
      <c r="R179" s="19" cm="1">
        <f t="array" ref="R179">_xlfn.IFS(Q179&gt;=0.15,10,Q179&lt;0.15,Q179/0.15*10)</f>
        <v>0</v>
      </c>
      <c r="S179" s="21"/>
      <c r="T179" s="37"/>
      <c r="U179" s="22">
        <f t="shared" si="17"/>
        <v>0</v>
      </c>
      <c r="V179" s="23" t="str">
        <f t="shared" si="5"/>
        <v>不合格</v>
      </c>
      <c r="W179" s="28"/>
      <c r="X179" s="28"/>
      <c r="Y179" s="28"/>
    </row>
    <row r="180" spans="1:25" ht="30" customHeight="1" x14ac:dyDescent="0.15">
      <c r="A180" s="24">
        <v>177</v>
      </c>
      <c r="B180" s="38" t="s">
        <v>979</v>
      </c>
      <c r="C180" s="38" t="s">
        <v>582</v>
      </c>
      <c r="D180" s="38" t="s">
        <v>186</v>
      </c>
      <c r="E180" s="39">
        <v>190.8</v>
      </c>
      <c r="F180" s="38" t="s">
        <v>998</v>
      </c>
      <c r="G180" s="24">
        <v>0</v>
      </c>
      <c r="H180" s="24">
        <v>0</v>
      </c>
      <c r="I180" s="24">
        <v>0</v>
      </c>
      <c r="J180" s="24"/>
      <c r="K180" s="24">
        <v>1400</v>
      </c>
      <c r="L180" s="18">
        <f t="shared" si="14"/>
        <v>0</v>
      </c>
      <c r="M180" s="19" cm="1">
        <f t="array" ref="M180">_xlfn.IFS(L180&gt;=1,30,L180&lt;1,L180*30)</f>
        <v>0</v>
      </c>
      <c r="N180" s="20">
        <f t="shared" si="15"/>
        <v>0</v>
      </c>
      <c r="O180" s="18">
        <f t="shared" si="2"/>
        <v>0</v>
      </c>
      <c r="P180" s="19" cm="1">
        <f t="array" ref="P180">_xlfn.IFS(O180&gt;=1,30,O180&lt;1,O180*30)</f>
        <v>0</v>
      </c>
      <c r="Q180" s="41">
        <f t="shared" si="16"/>
        <v>0</v>
      </c>
      <c r="R180" s="19" cm="1">
        <f t="array" ref="R180">_xlfn.IFS(Q180&gt;=0.15,10,Q180&lt;0.15,Q180/0.15*10)</f>
        <v>0</v>
      </c>
      <c r="S180" s="21"/>
      <c r="T180" s="37"/>
      <c r="U180" s="22">
        <f t="shared" si="17"/>
        <v>0</v>
      </c>
      <c r="V180" s="23" t="str">
        <f t="shared" si="5"/>
        <v>不合格</v>
      </c>
      <c r="W180" s="28"/>
      <c r="X180" s="28"/>
      <c r="Y180" s="28"/>
    </row>
    <row r="181" spans="1:25" ht="30" customHeight="1" x14ac:dyDescent="0.15">
      <c r="A181" s="24">
        <v>178</v>
      </c>
      <c r="B181" s="38" t="s">
        <v>979</v>
      </c>
      <c r="C181" s="38" t="s">
        <v>563</v>
      </c>
      <c r="D181" s="38" t="s">
        <v>166</v>
      </c>
      <c r="E181" s="39">
        <v>63.4</v>
      </c>
      <c r="F181" s="38" t="s">
        <v>1011</v>
      </c>
      <c r="G181" s="24">
        <v>0</v>
      </c>
      <c r="H181" s="24">
        <v>0</v>
      </c>
      <c r="I181" s="24">
        <v>0</v>
      </c>
      <c r="J181" s="24"/>
      <c r="K181" s="24">
        <v>1400</v>
      </c>
      <c r="L181" s="18">
        <f t="shared" si="14"/>
        <v>0</v>
      </c>
      <c r="M181" s="19" cm="1">
        <f t="array" ref="M181">_xlfn.IFS(L181&gt;=1,30,L181&lt;1,L181*30)</f>
        <v>0</v>
      </c>
      <c r="N181" s="20">
        <f t="shared" si="15"/>
        <v>0</v>
      </c>
      <c r="O181" s="18">
        <f t="shared" si="2"/>
        <v>0</v>
      </c>
      <c r="P181" s="19" cm="1">
        <f t="array" ref="P181">_xlfn.IFS(O181&gt;=1,30,O181&lt;1,O181*30)</f>
        <v>0</v>
      </c>
      <c r="Q181" s="41">
        <f t="shared" si="16"/>
        <v>0</v>
      </c>
      <c r="R181" s="19" cm="1">
        <f t="array" ref="R181">_xlfn.IFS(Q181&gt;=0.15,10,Q181&lt;0.15,Q181/0.15*10)</f>
        <v>0</v>
      </c>
      <c r="S181" s="21"/>
      <c r="T181" s="37"/>
      <c r="U181" s="22">
        <f t="shared" si="17"/>
        <v>0</v>
      </c>
      <c r="V181" s="23" t="str">
        <f t="shared" si="5"/>
        <v>不合格</v>
      </c>
      <c r="W181" s="28"/>
      <c r="X181" s="28"/>
      <c r="Y181" s="28"/>
    </row>
    <row r="182" spans="1:25" ht="30" customHeight="1" x14ac:dyDescent="0.15">
      <c r="A182" s="24">
        <v>179</v>
      </c>
      <c r="B182" s="38" t="s">
        <v>979</v>
      </c>
      <c r="C182" s="38" t="s">
        <v>568</v>
      </c>
      <c r="D182" s="38" t="s">
        <v>169</v>
      </c>
      <c r="E182" s="39">
        <v>67.900000000000006</v>
      </c>
      <c r="F182" s="38" t="s">
        <v>998</v>
      </c>
      <c r="G182" s="24">
        <v>0</v>
      </c>
      <c r="H182" s="24">
        <v>0</v>
      </c>
      <c r="I182" s="24">
        <v>0</v>
      </c>
      <c r="J182" s="24"/>
      <c r="K182" s="24">
        <v>800</v>
      </c>
      <c r="L182" s="18">
        <f t="shared" si="14"/>
        <v>0</v>
      </c>
      <c r="M182" s="19" cm="1">
        <f t="array" ref="M182">_xlfn.IFS(L182&gt;=1,30,L182&lt;1,L182*30)</f>
        <v>0</v>
      </c>
      <c r="N182" s="20">
        <f t="shared" si="15"/>
        <v>0</v>
      </c>
      <c r="O182" s="18">
        <f t="shared" si="2"/>
        <v>0</v>
      </c>
      <c r="P182" s="19" cm="1">
        <f t="array" ref="P182">_xlfn.IFS(O182&gt;=1,30,O182&lt;1,O182*30)</f>
        <v>0</v>
      </c>
      <c r="Q182" s="41">
        <f t="shared" si="16"/>
        <v>0</v>
      </c>
      <c r="R182" s="19" cm="1">
        <f t="array" ref="R182">_xlfn.IFS(Q182&gt;=0.15,10,Q182&lt;0.15,Q182/0.15*10)</f>
        <v>0</v>
      </c>
      <c r="S182" s="21"/>
      <c r="T182" s="37"/>
      <c r="U182" s="22">
        <f t="shared" si="17"/>
        <v>0</v>
      </c>
      <c r="V182" s="23" t="str">
        <f t="shared" si="5"/>
        <v>不合格</v>
      </c>
      <c r="W182" s="28"/>
      <c r="X182" s="28"/>
      <c r="Y182" s="28"/>
    </row>
    <row r="183" spans="1:25" ht="30" customHeight="1" x14ac:dyDescent="0.15">
      <c r="A183" s="24">
        <v>180</v>
      </c>
      <c r="B183" s="38" t="s">
        <v>979</v>
      </c>
      <c r="C183" s="38" t="s">
        <v>574</v>
      </c>
      <c r="D183" s="38" t="s">
        <v>175</v>
      </c>
      <c r="E183" s="39">
        <v>85.1</v>
      </c>
      <c r="F183" s="38" t="s">
        <v>1011</v>
      </c>
      <c r="G183" s="24">
        <v>0</v>
      </c>
      <c r="H183" s="24">
        <v>0</v>
      </c>
      <c r="I183" s="24">
        <v>0</v>
      </c>
      <c r="J183" s="24"/>
      <c r="K183" s="24">
        <v>800</v>
      </c>
      <c r="L183" s="18">
        <f t="shared" si="14"/>
        <v>0</v>
      </c>
      <c r="M183" s="19" cm="1">
        <f t="array" ref="M183">_xlfn.IFS(L183&gt;=1,30,L183&lt;1,L183*30)</f>
        <v>0</v>
      </c>
      <c r="N183" s="20">
        <f t="shared" si="15"/>
        <v>0</v>
      </c>
      <c r="O183" s="18">
        <f t="shared" si="2"/>
        <v>0</v>
      </c>
      <c r="P183" s="19" cm="1">
        <f t="array" ref="P183">_xlfn.IFS(O183&gt;=1,30,O183&lt;1,O183*30)</f>
        <v>0</v>
      </c>
      <c r="Q183" s="41">
        <f t="shared" si="16"/>
        <v>0</v>
      </c>
      <c r="R183" s="19" cm="1">
        <f t="array" ref="R183">_xlfn.IFS(Q183&gt;=0.15,10,Q183&lt;0.15,Q183/0.15*10)</f>
        <v>0</v>
      </c>
      <c r="S183" s="21"/>
      <c r="T183" s="37"/>
      <c r="U183" s="22">
        <f t="shared" si="17"/>
        <v>0</v>
      </c>
      <c r="V183" s="23" t="str">
        <f t="shared" si="5"/>
        <v>不合格</v>
      </c>
      <c r="W183" s="28"/>
      <c r="X183" s="28"/>
      <c r="Y183" s="28"/>
    </row>
    <row r="184" spans="1:25" ht="30" customHeight="1" x14ac:dyDescent="0.15">
      <c r="A184" s="24">
        <v>181</v>
      </c>
      <c r="B184" s="38" t="s">
        <v>979</v>
      </c>
      <c r="C184" s="38" t="s">
        <v>573</v>
      </c>
      <c r="D184" s="38" t="s">
        <v>174</v>
      </c>
      <c r="E184" s="39">
        <v>83.6</v>
      </c>
      <c r="F184" s="38" t="s">
        <v>1011</v>
      </c>
      <c r="G184" s="24">
        <v>0</v>
      </c>
      <c r="H184" s="24">
        <v>0</v>
      </c>
      <c r="I184" s="24">
        <v>0</v>
      </c>
      <c r="J184" s="24"/>
      <c r="K184" s="24">
        <v>800</v>
      </c>
      <c r="L184" s="18">
        <f t="shared" si="14"/>
        <v>0</v>
      </c>
      <c r="M184" s="19" cm="1">
        <f t="array" ref="M184">_xlfn.IFS(L184&gt;=1,30,L184&lt;1,L184*30)</f>
        <v>0</v>
      </c>
      <c r="N184" s="20">
        <f t="shared" si="15"/>
        <v>0</v>
      </c>
      <c r="O184" s="18">
        <f t="shared" si="2"/>
        <v>0</v>
      </c>
      <c r="P184" s="19" cm="1">
        <f t="array" ref="P184">_xlfn.IFS(O184&gt;=1,30,O184&lt;1,O184*30)</f>
        <v>0</v>
      </c>
      <c r="Q184" s="41">
        <f t="shared" si="16"/>
        <v>0</v>
      </c>
      <c r="R184" s="19" cm="1">
        <f t="array" ref="R184">_xlfn.IFS(Q184&gt;=0.15,10,Q184&lt;0.15,Q184/0.15*10)</f>
        <v>0</v>
      </c>
      <c r="S184" s="21"/>
      <c r="T184" s="37"/>
      <c r="U184" s="22">
        <f t="shared" si="17"/>
        <v>0</v>
      </c>
      <c r="V184" s="23" t="str">
        <f t="shared" si="5"/>
        <v>不合格</v>
      </c>
      <c r="W184" s="28"/>
      <c r="X184" s="28"/>
      <c r="Y184" s="28"/>
    </row>
    <row r="185" spans="1:25" ht="30" customHeight="1" x14ac:dyDescent="0.15">
      <c r="A185" s="24">
        <v>182</v>
      </c>
      <c r="B185" s="38" t="s">
        <v>979</v>
      </c>
      <c r="C185" s="38" t="s">
        <v>578</v>
      </c>
      <c r="D185" s="38" t="s">
        <v>183</v>
      </c>
      <c r="E185" s="39">
        <v>105.5</v>
      </c>
      <c r="F185" s="38" t="s">
        <v>1011</v>
      </c>
      <c r="G185" s="24">
        <v>0</v>
      </c>
      <c r="H185" s="24">
        <v>0</v>
      </c>
      <c r="I185" s="24">
        <v>0</v>
      </c>
      <c r="J185" s="24"/>
      <c r="K185" s="24">
        <v>800</v>
      </c>
      <c r="L185" s="18">
        <f t="shared" si="14"/>
        <v>0</v>
      </c>
      <c r="M185" s="19" cm="1">
        <f t="array" ref="M185">_xlfn.IFS(L185&gt;=1,30,L185&lt;1,L185*30)</f>
        <v>0</v>
      </c>
      <c r="N185" s="20">
        <f t="shared" si="15"/>
        <v>0</v>
      </c>
      <c r="O185" s="18">
        <f t="shared" si="2"/>
        <v>0</v>
      </c>
      <c r="P185" s="19" cm="1">
        <f t="array" ref="P185">_xlfn.IFS(O185&gt;=1,30,O185&lt;1,O185*30)</f>
        <v>0</v>
      </c>
      <c r="Q185" s="41">
        <f t="shared" si="16"/>
        <v>0</v>
      </c>
      <c r="R185" s="19" cm="1">
        <f t="array" ref="R185">_xlfn.IFS(Q185&gt;=0.15,10,Q185&lt;0.15,Q185/0.15*10)</f>
        <v>0</v>
      </c>
      <c r="S185" s="21"/>
      <c r="T185" s="37"/>
      <c r="U185" s="22">
        <f t="shared" si="17"/>
        <v>0</v>
      </c>
      <c r="V185" s="23" t="str">
        <f t="shared" si="5"/>
        <v>不合格</v>
      </c>
      <c r="W185" s="28"/>
      <c r="X185" s="28"/>
      <c r="Y185" s="28"/>
    </row>
    <row r="186" spans="1:25" ht="30" customHeight="1" x14ac:dyDescent="0.15">
      <c r="A186" s="24">
        <v>183</v>
      </c>
      <c r="B186" s="38" t="s">
        <v>979</v>
      </c>
      <c r="C186" s="38" t="s">
        <v>579</v>
      </c>
      <c r="D186" s="38" t="s">
        <v>184</v>
      </c>
      <c r="E186" s="39">
        <v>119.8</v>
      </c>
      <c r="F186" s="38" t="s">
        <v>1011</v>
      </c>
      <c r="G186" s="24">
        <v>0</v>
      </c>
      <c r="H186" s="24">
        <v>0</v>
      </c>
      <c r="I186" s="24">
        <v>0</v>
      </c>
      <c r="J186" s="24"/>
      <c r="K186" s="24">
        <v>800</v>
      </c>
      <c r="L186" s="18">
        <f t="shared" si="14"/>
        <v>0</v>
      </c>
      <c r="M186" s="19" cm="1">
        <f t="array" ref="M186">_xlfn.IFS(L186&gt;=1,30,L186&lt;1,L186*30)</f>
        <v>0</v>
      </c>
      <c r="N186" s="20">
        <f t="shared" si="15"/>
        <v>0</v>
      </c>
      <c r="O186" s="18">
        <f t="shared" si="2"/>
        <v>0</v>
      </c>
      <c r="P186" s="19" cm="1">
        <f t="array" ref="P186">_xlfn.IFS(O186&gt;=1,30,O186&lt;1,O186*30)</f>
        <v>0</v>
      </c>
      <c r="Q186" s="41">
        <f t="shared" si="16"/>
        <v>0</v>
      </c>
      <c r="R186" s="19" cm="1">
        <f t="array" ref="R186">_xlfn.IFS(Q186&gt;=0.15,10,Q186&lt;0.15,Q186/0.15*10)</f>
        <v>0</v>
      </c>
      <c r="S186" s="21"/>
      <c r="T186" s="37"/>
      <c r="U186" s="22">
        <f t="shared" si="17"/>
        <v>0</v>
      </c>
      <c r="V186" s="23" t="str">
        <f t="shared" si="5"/>
        <v>不合格</v>
      </c>
      <c r="W186" s="28"/>
      <c r="X186" s="28"/>
      <c r="Y186" s="28"/>
    </row>
    <row r="187" spans="1:25" ht="30" customHeight="1" x14ac:dyDescent="0.15">
      <c r="A187" s="24">
        <v>184</v>
      </c>
      <c r="B187" s="38" t="s">
        <v>979</v>
      </c>
      <c r="C187" s="38" t="s">
        <v>549</v>
      </c>
      <c r="D187" s="38" t="s">
        <v>148</v>
      </c>
      <c r="E187" s="39">
        <v>44.8</v>
      </c>
      <c r="F187" s="38" t="s">
        <v>1012</v>
      </c>
      <c r="G187" s="24">
        <v>0</v>
      </c>
      <c r="H187" s="24">
        <v>0</v>
      </c>
      <c r="I187" s="24">
        <v>0</v>
      </c>
      <c r="J187" s="24"/>
      <c r="K187" s="24">
        <v>1400</v>
      </c>
      <c r="L187" s="18">
        <f t="shared" si="14"/>
        <v>0</v>
      </c>
      <c r="M187" s="19" cm="1">
        <f t="array" ref="M187">_xlfn.IFS(L187&gt;=1,30,L187&lt;1,L187*30)</f>
        <v>0</v>
      </c>
      <c r="N187" s="20">
        <f t="shared" si="15"/>
        <v>0</v>
      </c>
      <c r="O187" s="18">
        <f t="shared" si="2"/>
        <v>0</v>
      </c>
      <c r="P187" s="19" cm="1">
        <f t="array" ref="P187">_xlfn.IFS(O187&gt;=1,30,O187&lt;1,O187*30)</f>
        <v>0</v>
      </c>
      <c r="Q187" s="41">
        <f t="shared" si="16"/>
        <v>0</v>
      </c>
      <c r="R187" s="19" cm="1">
        <f t="array" ref="R187">_xlfn.IFS(Q187&gt;=0.15,10,Q187&lt;0.15,Q187/0.15*10)</f>
        <v>0</v>
      </c>
      <c r="S187" s="21"/>
      <c r="T187" s="37"/>
      <c r="U187" s="22">
        <f t="shared" si="17"/>
        <v>0</v>
      </c>
      <c r="V187" s="23" t="str">
        <f t="shared" si="5"/>
        <v>不合格</v>
      </c>
      <c r="W187" s="28"/>
      <c r="X187" s="28"/>
      <c r="Y187" s="28"/>
    </row>
    <row r="188" spans="1:25" ht="30" customHeight="1" x14ac:dyDescent="0.15">
      <c r="A188" s="24">
        <v>185</v>
      </c>
      <c r="B188" s="38" t="s">
        <v>979</v>
      </c>
      <c r="C188" s="38" t="s">
        <v>554</v>
      </c>
      <c r="D188" s="38" t="s">
        <v>151</v>
      </c>
      <c r="E188" s="39">
        <v>48.458199999999998</v>
      </c>
      <c r="F188" s="38" t="s">
        <v>1013</v>
      </c>
      <c r="G188" s="24">
        <v>0</v>
      </c>
      <c r="H188" s="24">
        <v>0</v>
      </c>
      <c r="I188" s="24">
        <v>0</v>
      </c>
      <c r="J188" s="24"/>
      <c r="K188" s="24">
        <v>800</v>
      </c>
      <c r="L188" s="18">
        <f t="shared" si="14"/>
        <v>0</v>
      </c>
      <c r="M188" s="19" cm="1">
        <f t="array" ref="M188">_xlfn.IFS(L188&gt;=1,30,L188&lt;1,L188*30)</f>
        <v>0</v>
      </c>
      <c r="N188" s="20">
        <f t="shared" si="15"/>
        <v>0</v>
      </c>
      <c r="O188" s="18">
        <f t="shared" si="2"/>
        <v>0</v>
      </c>
      <c r="P188" s="19" cm="1">
        <f t="array" ref="P188">_xlfn.IFS(O188&gt;=1,30,O188&lt;1,O188*30)</f>
        <v>0</v>
      </c>
      <c r="Q188" s="41">
        <f t="shared" si="16"/>
        <v>0</v>
      </c>
      <c r="R188" s="19" cm="1">
        <f t="array" ref="R188">_xlfn.IFS(Q188&gt;=0.15,10,Q188&lt;0.15,Q188/0.15*10)</f>
        <v>0</v>
      </c>
      <c r="S188" s="21"/>
      <c r="T188" s="37"/>
      <c r="U188" s="22">
        <f t="shared" si="17"/>
        <v>0</v>
      </c>
      <c r="V188" s="23" t="str">
        <f t="shared" si="5"/>
        <v>不合格</v>
      </c>
      <c r="W188" s="28"/>
      <c r="X188" s="28"/>
      <c r="Y188" s="28"/>
    </row>
    <row r="189" spans="1:25" ht="30" customHeight="1" x14ac:dyDescent="0.15">
      <c r="A189" s="24">
        <v>186</v>
      </c>
      <c r="B189" s="38" t="s">
        <v>979</v>
      </c>
      <c r="C189" s="38" t="s">
        <v>553</v>
      </c>
      <c r="D189" s="38" t="s">
        <v>151</v>
      </c>
      <c r="E189" s="39">
        <v>48.458199999999998</v>
      </c>
      <c r="F189" s="38" t="s">
        <v>1013</v>
      </c>
      <c r="G189" s="24">
        <v>0</v>
      </c>
      <c r="H189" s="24">
        <v>0</v>
      </c>
      <c r="I189" s="24">
        <v>0</v>
      </c>
      <c r="J189" s="24"/>
      <c r="K189" s="24">
        <v>800</v>
      </c>
      <c r="L189" s="18">
        <f t="shared" si="14"/>
        <v>0</v>
      </c>
      <c r="M189" s="19" cm="1">
        <f t="array" ref="M189">_xlfn.IFS(L189&gt;=1,30,L189&lt;1,L189*30)</f>
        <v>0</v>
      </c>
      <c r="N189" s="20">
        <f t="shared" si="15"/>
        <v>0</v>
      </c>
      <c r="O189" s="18">
        <f t="shared" si="2"/>
        <v>0</v>
      </c>
      <c r="P189" s="19" cm="1">
        <f t="array" ref="P189">_xlfn.IFS(O189&gt;=1,30,O189&lt;1,O189*30)</f>
        <v>0</v>
      </c>
      <c r="Q189" s="41">
        <f t="shared" si="16"/>
        <v>0</v>
      </c>
      <c r="R189" s="19" cm="1">
        <f t="array" ref="R189">_xlfn.IFS(Q189&gt;=0.15,10,Q189&lt;0.15,Q189/0.15*10)</f>
        <v>0</v>
      </c>
      <c r="S189" s="21"/>
      <c r="T189" s="37"/>
      <c r="U189" s="22">
        <f t="shared" si="17"/>
        <v>0</v>
      </c>
      <c r="V189" s="23" t="str">
        <f t="shared" si="5"/>
        <v>不合格</v>
      </c>
      <c r="W189" s="28"/>
      <c r="X189" s="28"/>
      <c r="Y189" s="28"/>
    </row>
    <row r="190" spans="1:25" ht="30" customHeight="1" x14ac:dyDescent="0.15">
      <c r="A190" s="24">
        <v>187</v>
      </c>
      <c r="B190" s="38" t="s">
        <v>979</v>
      </c>
      <c r="C190" s="38">
        <v>20155796</v>
      </c>
      <c r="D190" s="38" t="s">
        <v>168</v>
      </c>
      <c r="E190" s="39">
        <v>66.599999999999994</v>
      </c>
      <c r="F190" s="38" t="s">
        <v>1014</v>
      </c>
      <c r="G190" s="24">
        <v>0</v>
      </c>
      <c r="H190" s="24">
        <v>0</v>
      </c>
      <c r="I190" s="24">
        <v>0</v>
      </c>
      <c r="J190" s="24"/>
      <c r="K190" s="24">
        <v>800</v>
      </c>
      <c r="L190" s="18">
        <f t="shared" si="14"/>
        <v>0</v>
      </c>
      <c r="M190" s="19" cm="1">
        <f t="array" ref="M190">_xlfn.IFS(L190&gt;=1,30,L190&lt;1,L190*30)</f>
        <v>0</v>
      </c>
      <c r="N190" s="20">
        <f t="shared" si="15"/>
        <v>0</v>
      </c>
      <c r="O190" s="18">
        <f t="shared" si="2"/>
        <v>0</v>
      </c>
      <c r="P190" s="19" cm="1">
        <f t="array" ref="P190">_xlfn.IFS(O190&gt;=1,30,O190&lt;1,O190*30)</f>
        <v>0</v>
      </c>
      <c r="Q190" s="41">
        <f t="shared" si="16"/>
        <v>0</v>
      </c>
      <c r="R190" s="19" cm="1">
        <f t="array" ref="R190">_xlfn.IFS(Q190&gt;=0.15,10,Q190&lt;0.15,Q190/0.15*10)</f>
        <v>0</v>
      </c>
      <c r="S190" s="21"/>
      <c r="T190" s="37"/>
      <c r="U190" s="22">
        <f t="shared" si="17"/>
        <v>0</v>
      </c>
      <c r="V190" s="23" t="str">
        <f t="shared" si="5"/>
        <v>不合格</v>
      </c>
      <c r="W190" s="28"/>
      <c r="X190" s="28"/>
      <c r="Y190" s="28"/>
    </row>
    <row r="191" spans="1:25" ht="30" customHeight="1" x14ac:dyDescent="0.15">
      <c r="A191" s="24">
        <v>188</v>
      </c>
      <c r="B191" s="38" t="s">
        <v>979</v>
      </c>
      <c r="C191" s="38">
        <v>20146594</v>
      </c>
      <c r="D191" s="38" t="s">
        <v>161</v>
      </c>
      <c r="E191" s="39">
        <v>57.5</v>
      </c>
      <c r="F191" s="38" t="s">
        <v>1013</v>
      </c>
      <c r="G191" s="24">
        <v>0</v>
      </c>
      <c r="H191" s="24">
        <v>0</v>
      </c>
      <c r="I191" s="24">
        <v>0</v>
      </c>
      <c r="J191" s="24"/>
      <c r="K191" s="24">
        <v>1400</v>
      </c>
      <c r="L191" s="18">
        <f t="shared" si="14"/>
        <v>0</v>
      </c>
      <c r="M191" s="19" cm="1">
        <f t="array" ref="M191">_xlfn.IFS(L191&gt;=1,30,L191&lt;1,L191*30)</f>
        <v>0</v>
      </c>
      <c r="N191" s="20">
        <f t="shared" si="15"/>
        <v>0</v>
      </c>
      <c r="O191" s="18">
        <f t="shared" si="2"/>
        <v>0</v>
      </c>
      <c r="P191" s="19" cm="1">
        <f t="array" ref="P191">_xlfn.IFS(O191&gt;=1,30,O191&lt;1,O191*30)</f>
        <v>0</v>
      </c>
      <c r="Q191" s="41">
        <f t="shared" si="16"/>
        <v>0</v>
      </c>
      <c r="R191" s="19" cm="1">
        <f t="array" ref="R191">_xlfn.IFS(Q191&gt;=0.15,10,Q191&lt;0.15,Q191/0.15*10)</f>
        <v>0</v>
      </c>
      <c r="S191" s="21"/>
      <c r="T191" s="37"/>
      <c r="U191" s="22">
        <f t="shared" si="17"/>
        <v>0</v>
      </c>
      <c r="V191" s="23" t="str">
        <f t="shared" si="5"/>
        <v>不合格</v>
      </c>
      <c r="W191" s="28"/>
      <c r="X191" s="28"/>
      <c r="Y191" s="28"/>
    </row>
    <row r="192" spans="1:25" ht="30" customHeight="1" x14ac:dyDescent="0.15">
      <c r="A192" s="24">
        <v>189</v>
      </c>
      <c r="B192" s="38" t="s">
        <v>979</v>
      </c>
      <c r="C192" s="38">
        <v>20141020</v>
      </c>
      <c r="D192" s="38" t="s">
        <v>17</v>
      </c>
      <c r="E192" s="39">
        <v>74.8</v>
      </c>
      <c r="F192" s="38" t="s">
        <v>1015</v>
      </c>
      <c r="G192" s="24">
        <v>0</v>
      </c>
      <c r="H192" s="24">
        <v>0</v>
      </c>
      <c r="I192" s="24">
        <v>0</v>
      </c>
      <c r="J192" s="24"/>
      <c r="K192" s="24">
        <v>800</v>
      </c>
      <c r="L192" s="18">
        <f t="shared" si="14"/>
        <v>0</v>
      </c>
      <c r="M192" s="19" cm="1">
        <f t="array" ref="M192">_xlfn.IFS(L192&gt;=1,30,L192&lt;1,L192*30)</f>
        <v>0</v>
      </c>
      <c r="N192" s="20">
        <f t="shared" si="15"/>
        <v>0</v>
      </c>
      <c r="O192" s="18">
        <f t="shared" si="2"/>
        <v>0</v>
      </c>
      <c r="P192" s="19" cm="1">
        <f t="array" ref="P192">_xlfn.IFS(O192&gt;=1,30,O192&lt;1,O192*30)</f>
        <v>0</v>
      </c>
      <c r="Q192" s="41">
        <f t="shared" si="16"/>
        <v>0</v>
      </c>
      <c r="R192" s="19" cm="1">
        <f t="array" ref="R192">_xlfn.IFS(Q192&gt;=0.15,10,Q192&lt;0.15,Q192/0.15*10)</f>
        <v>0</v>
      </c>
      <c r="S192" s="21"/>
      <c r="T192" s="37"/>
      <c r="U192" s="22">
        <f t="shared" si="17"/>
        <v>0</v>
      </c>
      <c r="V192" s="23" t="str">
        <f t="shared" si="5"/>
        <v>不合格</v>
      </c>
      <c r="W192" s="28"/>
      <c r="X192" s="28"/>
      <c r="Y192" s="28"/>
    </row>
    <row r="193" spans="1:25" ht="30" customHeight="1" x14ac:dyDescent="0.15">
      <c r="A193" s="24">
        <v>190</v>
      </c>
      <c r="B193" s="38" t="s">
        <v>979</v>
      </c>
      <c r="C193" s="38" t="s">
        <v>575</v>
      </c>
      <c r="D193" s="38" t="s">
        <v>176</v>
      </c>
      <c r="E193" s="39">
        <v>88.3</v>
      </c>
      <c r="F193" s="38" t="s">
        <v>1011</v>
      </c>
      <c r="G193" s="24">
        <v>0</v>
      </c>
      <c r="H193" s="24">
        <v>0</v>
      </c>
      <c r="I193" s="24">
        <v>0</v>
      </c>
      <c r="J193" s="24"/>
      <c r="K193" s="24">
        <v>1400</v>
      </c>
      <c r="L193" s="18">
        <f t="shared" si="14"/>
        <v>0</v>
      </c>
      <c r="M193" s="19" cm="1">
        <f t="array" ref="M193">_xlfn.IFS(L193&gt;=1,30,L193&lt;1,L193*30)</f>
        <v>0</v>
      </c>
      <c r="N193" s="20">
        <f t="shared" si="15"/>
        <v>0</v>
      </c>
      <c r="O193" s="18">
        <f t="shared" si="2"/>
        <v>0</v>
      </c>
      <c r="P193" s="19" cm="1">
        <f t="array" ref="P193">_xlfn.IFS(O193&gt;=1,30,O193&lt;1,O193*30)</f>
        <v>0</v>
      </c>
      <c r="Q193" s="41">
        <f t="shared" si="16"/>
        <v>0</v>
      </c>
      <c r="R193" s="19" cm="1">
        <f t="array" ref="R193">_xlfn.IFS(Q193&gt;=0.15,10,Q193&lt;0.15,Q193/0.15*10)</f>
        <v>0</v>
      </c>
      <c r="S193" s="21"/>
      <c r="T193" s="37"/>
      <c r="U193" s="22">
        <f t="shared" si="17"/>
        <v>0</v>
      </c>
      <c r="V193" s="23" t="str">
        <f t="shared" si="5"/>
        <v>不合格</v>
      </c>
      <c r="W193" s="28"/>
      <c r="X193" s="28"/>
      <c r="Y193" s="28"/>
    </row>
    <row r="194" spans="1:25" ht="30" customHeight="1" x14ac:dyDescent="0.15">
      <c r="A194" s="24">
        <v>191</v>
      </c>
      <c r="B194" s="38" t="s">
        <v>979</v>
      </c>
      <c r="C194" s="38" t="s">
        <v>572</v>
      </c>
      <c r="D194" s="38" t="s">
        <v>173</v>
      </c>
      <c r="E194" s="39">
        <v>81.3964</v>
      </c>
      <c r="F194" s="38" t="s">
        <v>1016</v>
      </c>
      <c r="G194" s="24">
        <v>0</v>
      </c>
      <c r="H194" s="24">
        <v>0</v>
      </c>
      <c r="I194" s="24">
        <v>0</v>
      </c>
      <c r="J194" s="24"/>
      <c r="K194" s="24">
        <v>1400</v>
      </c>
      <c r="L194" s="18">
        <f t="shared" si="14"/>
        <v>0</v>
      </c>
      <c r="M194" s="19" cm="1">
        <f t="array" ref="M194">_xlfn.IFS(L194&gt;=1,30,L194&lt;1,L194*30)</f>
        <v>0</v>
      </c>
      <c r="N194" s="20">
        <f t="shared" si="15"/>
        <v>0</v>
      </c>
      <c r="O194" s="18">
        <f t="shared" si="2"/>
        <v>0</v>
      </c>
      <c r="P194" s="19" cm="1">
        <f t="array" ref="P194">_xlfn.IFS(O194&gt;=1,30,O194&lt;1,O194*30)</f>
        <v>0</v>
      </c>
      <c r="Q194" s="41">
        <f t="shared" si="16"/>
        <v>0</v>
      </c>
      <c r="R194" s="19" cm="1">
        <f t="array" ref="R194">_xlfn.IFS(Q194&gt;=0.15,10,Q194&lt;0.15,Q194/0.15*10)</f>
        <v>0</v>
      </c>
      <c r="S194" s="21"/>
      <c r="T194" s="37"/>
      <c r="U194" s="22">
        <f t="shared" si="17"/>
        <v>0</v>
      </c>
      <c r="V194" s="23" t="str">
        <f t="shared" si="5"/>
        <v>不合格</v>
      </c>
      <c r="W194" s="28"/>
      <c r="X194" s="28"/>
      <c r="Y194" s="28"/>
    </row>
    <row r="195" spans="1:25" ht="30" customHeight="1" x14ac:dyDescent="0.15">
      <c r="A195" s="24">
        <v>192</v>
      </c>
      <c r="B195" s="38" t="s">
        <v>979</v>
      </c>
      <c r="C195" s="38" t="s">
        <v>569</v>
      </c>
      <c r="D195" s="38" t="s">
        <v>170</v>
      </c>
      <c r="E195" s="39">
        <v>69.7</v>
      </c>
      <c r="F195" s="38" t="s">
        <v>998</v>
      </c>
      <c r="G195" s="24">
        <v>0</v>
      </c>
      <c r="H195" s="24">
        <v>0</v>
      </c>
      <c r="I195" s="24">
        <v>0</v>
      </c>
      <c r="J195" s="24"/>
      <c r="K195" s="24">
        <v>800</v>
      </c>
      <c r="L195" s="18">
        <f t="shared" si="14"/>
        <v>0</v>
      </c>
      <c r="M195" s="19" cm="1">
        <f t="array" ref="M195">_xlfn.IFS(L195&gt;=1,30,L195&lt;1,L195*30)</f>
        <v>0</v>
      </c>
      <c r="N195" s="20">
        <f t="shared" si="15"/>
        <v>0</v>
      </c>
      <c r="O195" s="18">
        <f t="shared" si="2"/>
        <v>0</v>
      </c>
      <c r="P195" s="19" cm="1">
        <f t="array" ref="P195">_xlfn.IFS(O195&gt;=1,30,O195&lt;1,O195*30)</f>
        <v>0</v>
      </c>
      <c r="Q195" s="41">
        <f t="shared" si="16"/>
        <v>0</v>
      </c>
      <c r="R195" s="19" cm="1">
        <f t="array" ref="R195">_xlfn.IFS(Q195&gt;=0.15,10,Q195&lt;0.15,Q195/0.15*10)</f>
        <v>0</v>
      </c>
      <c r="S195" s="21"/>
      <c r="T195" s="37"/>
      <c r="U195" s="22">
        <f t="shared" si="17"/>
        <v>0</v>
      </c>
      <c r="V195" s="23" t="str">
        <f t="shared" si="5"/>
        <v>不合格</v>
      </c>
      <c r="W195" s="28"/>
      <c r="X195" s="28"/>
      <c r="Y195" s="28"/>
    </row>
    <row r="196" spans="1:25" ht="30" customHeight="1" x14ac:dyDescent="0.15">
      <c r="A196" s="24">
        <v>193</v>
      </c>
      <c r="B196" s="38" t="s">
        <v>979</v>
      </c>
      <c r="C196" s="38" t="s">
        <v>562</v>
      </c>
      <c r="D196" s="38" t="s">
        <v>165</v>
      </c>
      <c r="E196" s="39">
        <v>59.6</v>
      </c>
      <c r="F196" s="38" t="s">
        <v>1017</v>
      </c>
      <c r="G196" s="24">
        <v>0</v>
      </c>
      <c r="H196" s="24">
        <v>0</v>
      </c>
      <c r="I196" s="24">
        <v>0</v>
      </c>
      <c r="J196" s="24"/>
      <c r="K196" s="24">
        <v>1400</v>
      </c>
      <c r="L196" s="18">
        <f t="shared" si="14"/>
        <v>0</v>
      </c>
      <c r="M196" s="19" cm="1">
        <f t="array" ref="M196">_xlfn.IFS(L196&gt;=1,30,L196&lt;1,L196*30)</f>
        <v>0</v>
      </c>
      <c r="N196" s="20">
        <f t="shared" si="15"/>
        <v>0</v>
      </c>
      <c r="O196" s="18">
        <f t="shared" si="2"/>
        <v>0</v>
      </c>
      <c r="P196" s="19" cm="1">
        <f t="array" ref="P196">_xlfn.IFS(O196&gt;=1,30,O196&lt;1,O196*30)</f>
        <v>0</v>
      </c>
      <c r="Q196" s="41">
        <f t="shared" si="16"/>
        <v>0</v>
      </c>
      <c r="R196" s="19" cm="1">
        <f t="array" ref="R196">_xlfn.IFS(Q196&gt;=0.15,10,Q196&lt;0.15,Q196/0.15*10)</f>
        <v>0</v>
      </c>
      <c r="S196" s="21"/>
      <c r="T196" s="37"/>
      <c r="U196" s="22">
        <f t="shared" si="17"/>
        <v>0</v>
      </c>
      <c r="V196" s="23" t="str">
        <f t="shared" si="5"/>
        <v>不合格</v>
      </c>
      <c r="W196" s="28"/>
      <c r="X196" s="28"/>
      <c r="Y196" s="28"/>
    </row>
    <row r="197" spans="1:25" ht="30" customHeight="1" x14ac:dyDescent="0.15">
      <c r="A197" s="24">
        <v>194</v>
      </c>
      <c r="B197" s="38" t="s">
        <v>979</v>
      </c>
      <c r="C197" s="38" t="s">
        <v>567</v>
      </c>
      <c r="D197" s="38" t="s">
        <v>167</v>
      </c>
      <c r="E197" s="39">
        <v>64.97</v>
      </c>
      <c r="F197" s="38" t="s">
        <v>1018</v>
      </c>
      <c r="G197" s="24">
        <v>0</v>
      </c>
      <c r="H197" s="24">
        <v>0</v>
      </c>
      <c r="I197" s="24">
        <v>0</v>
      </c>
      <c r="J197" s="24"/>
      <c r="K197" s="24">
        <v>1400</v>
      </c>
      <c r="L197" s="18">
        <f t="shared" si="14"/>
        <v>0</v>
      </c>
      <c r="M197" s="19" cm="1">
        <f t="array" ref="M197">_xlfn.IFS(L197&gt;=1,30,L197&lt;1,L197*30)</f>
        <v>0</v>
      </c>
      <c r="N197" s="20">
        <f t="shared" si="15"/>
        <v>0</v>
      </c>
      <c r="O197" s="18">
        <f t="shared" si="2"/>
        <v>0</v>
      </c>
      <c r="P197" s="19" cm="1">
        <f t="array" ref="P197">_xlfn.IFS(O197&gt;=1,30,O197&lt;1,O197*30)</f>
        <v>0</v>
      </c>
      <c r="Q197" s="41">
        <f t="shared" si="16"/>
        <v>0</v>
      </c>
      <c r="R197" s="19" cm="1">
        <f t="array" ref="R197">_xlfn.IFS(Q197&gt;=0.15,10,Q197&lt;0.15,Q197/0.15*10)</f>
        <v>0</v>
      </c>
      <c r="S197" s="21"/>
      <c r="T197" s="37"/>
      <c r="U197" s="22">
        <f t="shared" si="17"/>
        <v>0</v>
      </c>
      <c r="V197" s="23" t="str">
        <f t="shared" si="5"/>
        <v>不合格</v>
      </c>
      <c r="W197" s="28"/>
      <c r="X197" s="28"/>
      <c r="Y197" s="28"/>
    </row>
    <row r="198" spans="1:25" ht="30" customHeight="1" x14ac:dyDescent="0.15">
      <c r="A198" s="24">
        <v>195</v>
      </c>
      <c r="B198" s="38" t="s">
        <v>979</v>
      </c>
      <c r="C198" s="38" t="s">
        <v>1019</v>
      </c>
      <c r="D198" s="38" t="s">
        <v>1020</v>
      </c>
      <c r="E198" s="39">
        <v>63.9</v>
      </c>
      <c r="F198" s="38" t="s">
        <v>1021</v>
      </c>
      <c r="G198" s="24">
        <v>0</v>
      </c>
      <c r="H198" s="24">
        <v>0</v>
      </c>
      <c r="I198" s="24">
        <v>0</v>
      </c>
      <c r="J198" s="24"/>
      <c r="K198" s="24">
        <v>1400</v>
      </c>
      <c r="L198" s="18">
        <f t="shared" si="14"/>
        <v>0</v>
      </c>
      <c r="M198" s="19" cm="1">
        <f t="array" ref="M198">_xlfn.IFS(L198&gt;=1,30,L198&lt;1,L198*30)</f>
        <v>0</v>
      </c>
      <c r="N198" s="20">
        <f t="shared" si="15"/>
        <v>0</v>
      </c>
      <c r="O198" s="18">
        <f t="shared" si="2"/>
        <v>0</v>
      </c>
      <c r="P198" s="19" cm="1">
        <f t="array" ref="P198">_xlfn.IFS(O198&gt;=1,30,O198&lt;1,O198*30)</f>
        <v>0</v>
      </c>
      <c r="Q198" s="41">
        <f t="shared" si="16"/>
        <v>0</v>
      </c>
      <c r="R198" s="19" cm="1">
        <f t="array" ref="R198">_xlfn.IFS(Q198&gt;=0.15,10,Q198&lt;0.15,Q198/0.15*10)</f>
        <v>0</v>
      </c>
      <c r="S198" s="21"/>
      <c r="T198" s="37"/>
      <c r="U198" s="22">
        <f t="shared" si="17"/>
        <v>0</v>
      </c>
      <c r="V198" s="23" t="str">
        <f t="shared" si="5"/>
        <v>不合格</v>
      </c>
      <c r="W198" s="28"/>
      <c r="X198" s="28"/>
      <c r="Y198" s="28"/>
    </row>
    <row r="199" spans="1:25" ht="30" customHeight="1" x14ac:dyDescent="0.15">
      <c r="A199" s="24">
        <v>196</v>
      </c>
      <c r="B199" s="38" t="s">
        <v>979</v>
      </c>
      <c r="C199" s="38" t="s">
        <v>543</v>
      </c>
      <c r="D199" s="38" t="s">
        <v>142</v>
      </c>
      <c r="E199" s="39">
        <v>40.5</v>
      </c>
      <c r="F199" s="38" t="s">
        <v>1021</v>
      </c>
      <c r="G199" s="24">
        <v>0</v>
      </c>
      <c r="H199" s="24">
        <v>0</v>
      </c>
      <c r="I199" s="24">
        <v>0</v>
      </c>
      <c r="J199" s="24"/>
      <c r="K199" s="24">
        <v>1400</v>
      </c>
      <c r="L199" s="18">
        <f t="shared" si="14"/>
        <v>0</v>
      </c>
      <c r="M199" s="19" cm="1">
        <f t="array" ref="M199">_xlfn.IFS(L199&gt;=1,30,L199&lt;1,L199*30)</f>
        <v>0</v>
      </c>
      <c r="N199" s="20">
        <f t="shared" si="15"/>
        <v>0</v>
      </c>
      <c r="O199" s="18">
        <f t="shared" si="2"/>
        <v>0</v>
      </c>
      <c r="P199" s="19" cm="1">
        <f t="array" ref="P199">_xlfn.IFS(O199&gt;=1,30,O199&lt;1,O199*30)</f>
        <v>0</v>
      </c>
      <c r="Q199" s="41">
        <f t="shared" si="16"/>
        <v>0</v>
      </c>
      <c r="R199" s="19" cm="1">
        <f t="array" ref="R199">_xlfn.IFS(Q199&gt;=0.15,10,Q199&lt;0.15,Q199/0.15*10)</f>
        <v>0</v>
      </c>
      <c r="S199" s="21"/>
      <c r="T199" s="37"/>
      <c r="U199" s="22">
        <f t="shared" si="17"/>
        <v>0</v>
      </c>
      <c r="V199" s="23" t="str">
        <f t="shared" si="5"/>
        <v>不合格</v>
      </c>
      <c r="W199" s="28"/>
      <c r="X199" s="28"/>
      <c r="Y199" s="28"/>
    </row>
    <row r="200" spans="1:25" ht="30" customHeight="1" x14ac:dyDescent="0.15">
      <c r="A200" s="24">
        <v>197</v>
      </c>
      <c r="B200" s="38" t="s">
        <v>979</v>
      </c>
      <c r="C200" s="38" t="s">
        <v>570</v>
      </c>
      <c r="D200" s="38" t="s">
        <v>171</v>
      </c>
      <c r="E200" s="39">
        <v>69.87</v>
      </c>
      <c r="F200" s="38" t="s">
        <v>1015</v>
      </c>
      <c r="G200" s="24">
        <v>0</v>
      </c>
      <c r="H200" s="24">
        <v>0</v>
      </c>
      <c r="I200" s="24">
        <v>0</v>
      </c>
      <c r="J200" s="24"/>
      <c r="K200" s="24">
        <v>800</v>
      </c>
      <c r="L200" s="18">
        <f t="shared" si="14"/>
        <v>0</v>
      </c>
      <c r="M200" s="19" cm="1">
        <f t="array" ref="M200">_xlfn.IFS(L200&gt;=1,30,L200&lt;1,L200*30)</f>
        <v>0</v>
      </c>
      <c r="N200" s="20">
        <f t="shared" si="15"/>
        <v>0</v>
      </c>
      <c r="O200" s="18">
        <f t="shared" si="2"/>
        <v>0</v>
      </c>
      <c r="P200" s="19" cm="1">
        <f t="array" ref="P200">_xlfn.IFS(O200&gt;=1,30,O200&lt;1,O200*30)</f>
        <v>0</v>
      </c>
      <c r="Q200" s="41">
        <f t="shared" si="16"/>
        <v>0</v>
      </c>
      <c r="R200" s="19" cm="1">
        <f t="array" ref="R200">_xlfn.IFS(Q200&gt;=0.15,10,Q200&lt;0.15,Q200/0.15*10)</f>
        <v>0</v>
      </c>
      <c r="S200" s="21"/>
      <c r="T200" s="37"/>
      <c r="U200" s="22">
        <f t="shared" si="17"/>
        <v>0</v>
      </c>
      <c r="V200" s="23" t="str">
        <f t="shared" si="5"/>
        <v>不合格</v>
      </c>
      <c r="W200" s="28"/>
      <c r="X200" s="28"/>
      <c r="Y200" s="28"/>
    </row>
    <row r="201" spans="1:25" ht="30" customHeight="1" x14ac:dyDescent="0.15">
      <c r="A201" s="24">
        <v>198</v>
      </c>
      <c r="B201" s="38" t="s">
        <v>979</v>
      </c>
      <c r="C201" s="38" t="s">
        <v>566</v>
      </c>
      <c r="D201" s="38" t="s">
        <v>12</v>
      </c>
      <c r="E201" s="39">
        <v>64.947000000000003</v>
      </c>
      <c r="F201" s="38" t="s">
        <v>1022</v>
      </c>
      <c r="G201" s="24">
        <v>0</v>
      </c>
      <c r="H201" s="24">
        <v>0</v>
      </c>
      <c r="I201" s="24">
        <v>0</v>
      </c>
      <c r="J201" s="24"/>
      <c r="K201" s="24">
        <v>1400</v>
      </c>
      <c r="L201" s="18">
        <f t="shared" si="14"/>
        <v>0</v>
      </c>
      <c r="M201" s="19" cm="1">
        <f t="array" ref="M201">_xlfn.IFS(L201&gt;=1,30,L201&lt;1,L201*30)</f>
        <v>0</v>
      </c>
      <c r="N201" s="20">
        <f t="shared" si="15"/>
        <v>0</v>
      </c>
      <c r="O201" s="18">
        <f t="shared" si="2"/>
        <v>0</v>
      </c>
      <c r="P201" s="19" cm="1">
        <f t="array" ref="P201">_xlfn.IFS(O201&gt;=1,30,O201&lt;1,O201*30)</f>
        <v>0</v>
      </c>
      <c r="Q201" s="41">
        <f t="shared" si="16"/>
        <v>0</v>
      </c>
      <c r="R201" s="19" cm="1">
        <f t="array" ref="R201">_xlfn.IFS(Q201&gt;=0.15,10,Q201&lt;0.15,Q201/0.15*10)</f>
        <v>0</v>
      </c>
      <c r="S201" s="21"/>
      <c r="T201" s="37"/>
      <c r="U201" s="22">
        <f t="shared" si="17"/>
        <v>0</v>
      </c>
      <c r="V201" s="23" t="str">
        <f t="shared" si="5"/>
        <v>不合格</v>
      </c>
      <c r="W201" s="28"/>
      <c r="X201" s="28"/>
      <c r="Y201" s="28"/>
    </row>
    <row r="202" spans="1:25" ht="30" customHeight="1" x14ac:dyDescent="0.15">
      <c r="A202" s="24">
        <v>199</v>
      </c>
      <c r="B202" s="38" t="s">
        <v>979</v>
      </c>
      <c r="C202" s="38" t="s">
        <v>565</v>
      </c>
      <c r="D202" s="38" t="s">
        <v>12</v>
      </c>
      <c r="E202" s="39">
        <v>64.947000000000003</v>
      </c>
      <c r="F202" s="38" t="s">
        <v>1022</v>
      </c>
      <c r="G202" s="24">
        <v>0</v>
      </c>
      <c r="H202" s="24">
        <v>0</v>
      </c>
      <c r="I202" s="24">
        <v>0</v>
      </c>
      <c r="J202" s="24"/>
      <c r="K202" s="24">
        <v>1400</v>
      </c>
      <c r="L202" s="18">
        <f t="shared" si="14"/>
        <v>0</v>
      </c>
      <c r="M202" s="19" cm="1">
        <f t="array" ref="M202">_xlfn.IFS(L202&gt;=1,30,L202&lt;1,L202*30)</f>
        <v>0</v>
      </c>
      <c r="N202" s="20">
        <f t="shared" si="15"/>
        <v>0</v>
      </c>
      <c r="O202" s="18">
        <f t="shared" si="2"/>
        <v>0</v>
      </c>
      <c r="P202" s="19" cm="1">
        <f t="array" ref="P202">_xlfn.IFS(O202&gt;=1,30,O202&lt;1,O202*30)</f>
        <v>0</v>
      </c>
      <c r="Q202" s="41">
        <f t="shared" si="16"/>
        <v>0</v>
      </c>
      <c r="R202" s="19" cm="1">
        <f t="array" ref="R202">_xlfn.IFS(Q202&gt;=0.15,10,Q202&lt;0.15,Q202/0.15*10)</f>
        <v>0</v>
      </c>
      <c r="S202" s="21"/>
      <c r="T202" s="37"/>
      <c r="U202" s="22">
        <f t="shared" si="17"/>
        <v>0</v>
      </c>
      <c r="V202" s="23" t="str">
        <f t="shared" si="5"/>
        <v>不合格</v>
      </c>
      <c r="W202" s="28"/>
      <c r="X202" s="28"/>
      <c r="Y202" s="28"/>
    </row>
    <row r="203" spans="1:25" ht="30" customHeight="1" x14ac:dyDescent="0.15">
      <c r="A203" s="24">
        <v>200</v>
      </c>
      <c r="B203" s="38" t="s">
        <v>979</v>
      </c>
      <c r="C203" s="38" t="s">
        <v>542</v>
      </c>
      <c r="D203" s="38" t="s">
        <v>141</v>
      </c>
      <c r="E203" s="39">
        <v>40</v>
      </c>
      <c r="F203" s="38" t="s">
        <v>1023</v>
      </c>
      <c r="G203" s="24">
        <v>0</v>
      </c>
      <c r="H203" s="24">
        <v>0</v>
      </c>
      <c r="I203" s="24">
        <v>0</v>
      </c>
      <c r="J203" s="24"/>
      <c r="K203" s="24">
        <v>1400</v>
      </c>
      <c r="L203" s="18">
        <f t="shared" si="14"/>
        <v>0</v>
      </c>
      <c r="M203" s="19" cm="1">
        <f t="array" ref="M203">_xlfn.IFS(L203&gt;=1,30,L203&lt;1,L203*30)</f>
        <v>0</v>
      </c>
      <c r="N203" s="20">
        <f t="shared" si="15"/>
        <v>0</v>
      </c>
      <c r="O203" s="18">
        <f t="shared" si="2"/>
        <v>0</v>
      </c>
      <c r="P203" s="19" cm="1">
        <f t="array" ref="P203">_xlfn.IFS(O203&gt;=1,30,O203&lt;1,O203*30)</f>
        <v>0</v>
      </c>
      <c r="Q203" s="41">
        <f t="shared" si="16"/>
        <v>0</v>
      </c>
      <c r="R203" s="19" cm="1">
        <f t="array" ref="R203">_xlfn.IFS(Q203&gt;=0.15,10,Q203&lt;0.15,Q203/0.15*10)</f>
        <v>0</v>
      </c>
      <c r="S203" s="21"/>
      <c r="T203" s="37"/>
      <c r="U203" s="22">
        <f t="shared" si="17"/>
        <v>0</v>
      </c>
      <c r="V203" s="23" t="str">
        <f t="shared" si="5"/>
        <v>不合格</v>
      </c>
      <c r="W203" s="28"/>
      <c r="X203" s="28"/>
      <c r="Y203" s="28"/>
    </row>
    <row r="204" spans="1:25" ht="30" customHeight="1" x14ac:dyDescent="0.15">
      <c r="A204" s="24">
        <v>201</v>
      </c>
      <c r="B204" s="38" t="s">
        <v>979</v>
      </c>
      <c r="C204" s="38">
        <v>20126469</v>
      </c>
      <c r="D204" s="38" t="s">
        <v>427</v>
      </c>
      <c r="E204" s="39">
        <v>45</v>
      </c>
      <c r="F204" s="38" t="s">
        <v>982</v>
      </c>
      <c r="G204" s="24">
        <v>0</v>
      </c>
      <c r="H204" s="24">
        <v>0</v>
      </c>
      <c r="I204" s="24">
        <v>0</v>
      </c>
      <c r="J204" s="24"/>
      <c r="K204" s="24">
        <v>800</v>
      </c>
      <c r="L204" s="18">
        <f t="shared" si="14"/>
        <v>0</v>
      </c>
      <c r="M204" s="19" cm="1">
        <f t="array" ref="M204">_xlfn.IFS(L204&gt;=1,30,L204&lt;1,L204*30)</f>
        <v>0</v>
      </c>
      <c r="N204" s="20">
        <f t="shared" si="15"/>
        <v>0</v>
      </c>
      <c r="O204" s="18">
        <f t="shared" si="2"/>
        <v>0</v>
      </c>
      <c r="P204" s="19" cm="1">
        <f t="array" ref="P204">_xlfn.IFS(O204&gt;=1,30,O204&lt;1,O204*30)</f>
        <v>0</v>
      </c>
      <c r="Q204" s="41">
        <f t="shared" si="16"/>
        <v>0</v>
      </c>
      <c r="R204" s="19" cm="1">
        <f t="array" ref="R204">_xlfn.IFS(Q204&gt;=0.15,10,Q204&lt;0.15,Q204/0.15*10)</f>
        <v>0</v>
      </c>
      <c r="S204" s="21"/>
      <c r="T204" s="37"/>
      <c r="U204" s="22">
        <f t="shared" si="17"/>
        <v>0</v>
      </c>
      <c r="V204" s="23" t="str">
        <f t="shared" si="5"/>
        <v>不合格</v>
      </c>
      <c r="W204" s="28"/>
      <c r="X204" s="28"/>
      <c r="Y204" s="28"/>
    </row>
    <row r="205" spans="1:25" ht="30" customHeight="1" x14ac:dyDescent="0.15">
      <c r="A205" s="24">
        <v>202</v>
      </c>
      <c r="B205" s="38" t="s">
        <v>979</v>
      </c>
      <c r="C205" s="38">
        <v>20112139</v>
      </c>
      <c r="D205" s="38" t="s">
        <v>432</v>
      </c>
      <c r="E205" s="39">
        <v>51.6</v>
      </c>
      <c r="F205" s="38" t="s">
        <v>982</v>
      </c>
      <c r="G205" s="24">
        <v>0</v>
      </c>
      <c r="H205" s="24">
        <v>0</v>
      </c>
      <c r="I205" s="24">
        <v>0</v>
      </c>
      <c r="J205" s="24"/>
      <c r="K205" s="24">
        <v>800</v>
      </c>
      <c r="L205" s="18">
        <f t="shared" si="14"/>
        <v>0</v>
      </c>
      <c r="M205" s="19" cm="1">
        <f t="array" ref="M205">_xlfn.IFS(L205&gt;=1,30,L205&lt;1,L205*30)</f>
        <v>0</v>
      </c>
      <c r="N205" s="20">
        <f t="shared" si="15"/>
        <v>0</v>
      </c>
      <c r="O205" s="18">
        <f t="shared" si="2"/>
        <v>0</v>
      </c>
      <c r="P205" s="19" cm="1">
        <f t="array" ref="P205">_xlfn.IFS(O205&gt;=1,30,O205&lt;1,O205*30)</f>
        <v>0</v>
      </c>
      <c r="Q205" s="41">
        <f t="shared" si="16"/>
        <v>0</v>
      </c>
      <c r="R205" s="19" cm="1">
        <f t="array" ref="R205">_xlfn.IFS(Q205&gt;=0.15,10,Q205&lt;0.15,Q205/0.15*10)</f>
        <v>0</v>
      </c>
      <c r="S205" s="21"/>
      <c r="T205" s="37"/>
      <c r="U205" s="22">
        <f t="shared" si="17"/>
        <v>0</v>
      </c>
      <c r="V205" s="23" t="str">
        <f t="shared" si="5"/>
        <v>不合格</v>
      </c>
      <c r="W205" s="28"/>
      <c r="X205" s="28"/>
      <c r="Y205" s="28"/>
    </row>
    <row r="206" spans="1:25" ht="30" customHeight="1" x14ac:dyDescent="0.15">
      <c r="A206" s="24">
        <v>203</v>
      </c>
      <c r="B206" s="38" t="s">
        <v>979</v>
      </c>
      <c r="C206" s="38">
        <v>20110698</v>
      </c>
      <c r="D206" s="38" t="s">
        <v>177</v>
      </c>
      <c r="E206" s="39">
        <v>88.5</v>
      </c>
      <c r="F206" s="38" t="s">
        <v>1022</v>
      </c>
      <c r="G206" s="24">
        <v>0</v>
      </c>
      <c r="H206" s="24">
        <v>0</v>
      </c>
      <c r="I206" s="24">
        <v>0</v>
      </c>
      <c r="J206" s="24"/>
      <c r="K206" s="24">
        <v>800</v>
      </c>
      <c r="L206" s="18">
        <f t="shared" si="14"/>
        <v>0</v>
      </c>
      <c r="M206" s="19" cm="1">
        <f t="array" ref="M206">_xlfn.IFS(L206&gt;=1,30,L206&lt;1,L206*30)</f>
        <v>0</v>
      </c>
      <c r="N206" s="20">
        <f t="shared" si="15"/>
        <v>0</v>
      </c>
      <c r="O206" s="18">
        <f t="shared" si="2"/>
        <v>0</v>
      </c>
      <c r="P206" s="19" cm="1">
        <f t="array" ref="P206">_xlfn.IFS(O206&gt;=1,30,O206&lt;1,O206*30)</f>
        <v>0</v>
      </c>
      <c r="Q206" s="41">
        <f t="shared" si="16"/>
        <v>0</v>
      </c>
      <c r="R206" s="19" cm="1">
        <f t="array" ref="R206">_xlfn.IFS(Q206&gt;=0.15,10,Q206&lt;0.15,Q206/0.15*10)</f>
        <v>0</v>
      </c>
      <c r="S206" s="21"/>
      <c r="T206" s="37"/>
      <c r="U206" s="22">
        <f t="shared" si="17"/>
        <v>0</v>
      </c>
      <c r="V206" s="23" t="str">
        <f t="shared" si="5"/>
        <v>不合格</v>
      </c>
      <c r="W206" s="28"/>
      <c r="X206" s="28"/>
      <c r="Y206" s="28"/>
    </row>
    <row r="207" spans="1:25" ht="30" customHeight="1" x14ac:dyDescent="0.15">
      <c r="A207" s="24">
        <v>204</v>
      </c>
      <c r="B207" s="38" t="s">
        <v>979</v>
      </c>
      <c r="C207" s="38" t="s">
        <v>552</v>
      </c>
      <c r="D207" s="38" t="s">
        <v>150</v>
      </c>
      <c r="E207" s="39">
        <v>47.6</v>
      </c>
      <c r="F207" s="38" t="s">
        <v>1022</v>
      </c>
      <c r="G207" s="24">
        <v>0</v>
      </c>
      <c r="H207" s="24">
        <v>0</v>
      </c>
      <c r="I207" s="24">
        <v>0</v>
      </c>
      <c r="J207" s="24"/>
      <c r="K207" s="24">
        <v>800</v>
      </c>
      <c r="L207" s="18">
        <f t="shared" si="14"/>
        <v>0</v>
      </c>
      <c r="M207" s="19" cm="1">
        <f t="array" ref="M207">_xlfn.IFS(L207&gt;=1,30,L207&lt;1,L207*30)</f>
        <v>0</v>
      </c>
      <c r="N207" s="20">
        <f t="shared" si="15"/>
        <v>0</v>
      </c>
      <c r="O207" s="18">
        <f t="shared" si="2"/>
        <v>0</v>
      </c>
      <c r="P207" s="19" cm="1">
        <f t="array" ref="P207">_xlfn.IFS(O207&gt;=1,30,O207&lt;1,O207*30)</f>
        <v>0</v>
      </c>
      <c r="Q207" s="41">
        <f t="shared" si="16"/>
        <v>0</v>
      </c>
      <c r="R207" s="19" cm="1">
        <f t="array" ref="R207">_xlfn.IFS(Q207&gt;=0.15,10,Q207&lt;0.15,Q207/0.15*10)</f>
        <v>0</v>
      </c>
      <c r="S207" s="21"/>
      <c r="T207" s="37"/>
      <c r="U207" s="22">
        <f t="shared" si="17"/>
        <v>0</v>
      </c>
      <c r="V207" s="23" t="str">
        <f t="shared" si="5"/>
        <v>不合格</v>
      </c>
      <c r="W207" s="28"/>
      <c r="X207" s="28"/>
      <c r="Y207" s="28"/>
    </row>
    <row r="208" spans="1:25" ht="30" customHeight="1" x14ac:dyDescent="0.15">
      <c r="A208" s="24">
        <v>205</v>
      </c>
      <c r="B208" s="38" t="s">
        <v>979</v>
      </c>
      <c r="C208" s="38" t="s">
        <v>546</v>
      </c>
      <c r="D208" s="38" t="s">
        <v>145</v>
      </c>
      <c r="E208" s="39">
        <v>43</v>
      </c>
      <c r="F208" s="38" t="s">
        <v>1022</v>
      </c>
      <c r="G208" s="24">
        <v>0</v>
      </c>
      <c r="H208" s="24">
        <v>0</v>
      </c>
      <c r="I208" s="24">
        <v>0</v>
      </c>
      <c r="J208" s="24"/>
      <c r="K208" s="24">
        <v>800</v>
      </c>
      <c r="L208" s="18">
        <f t="shared" si="14"/>
        <v>0</v>
      </c>
      <c r="M208" s="19" cm="1">
        <f t="array" ref="M208">_xlfn.IFS(L208&gt;=1,30,L208&lt;1,L208*30)</f>
        <v>0</v>
      </c>
      <c r="N208" s="20">
        <f t="shared" si="15"/>
        <v>0</v>
      </c>
      <c r="O208" s="18">
        <f t="shared" si="2"/>
        <v>0</v>
      </c>
      <c r="P208" s="19" cm="1">
        <f t="array" ref="P208">_xlfn.IFS(O208&gt;=1,30,O208&lt;1,O208*30)</f>
        <v>0</v>
      </c>
      <c r="Q208" s="41">
        <f t="shared" si="16"/>
        <v>0</v>
      </c>
      <c r="R208" s="19" cm="1">
        <f t="array" ref="R208">_xlfn.IFS(Q208&gt;=0.15,10,Q208&lt;0.15,Q208/0.15*10)</f>
        <v>0</v>
      </c>
      <c r="S208" s="21"/>
      <c r="T208" s="37"/>
      <c r="U208" s="22">
        <f t="shared" si="17"/>
        <v>0</v>
      </c>
      <c r="V208" s="23" t="str">
        <f t="shared" si="5"/>
        <v>不合格</v>
      </c>
      <c r="W208" s="28"/>
      <c r="X208" s="28"/>
      <c r="Y208" s="28"/>
    </row>
    <row r="209" spans="1:25" ht="30" customHeight="1" x14ac:dyDescent="0.15">
      <c r="A209" s="24">
        <v>206</v>
      </c>
      <c r="B209" s="38" t="s">
        <v>979</v>
      </c>
      <c r="C209" s="38">
        <v>20001169</v>
      </c>
      <c r="D209" s="38" t="s">
        <v>164</v>
      </c>
      <c r="E209" s="39">
        <v>56.200400000000002</v>
      </c>
      <c r="F209" s="38" t="s">
        <v>1022</v>
      </c>
      <c r="G209" s="24">
        <v>0</v>
      </c>
      <c r="H209" s="24">
        <v>0</v>
      </c>
      <c r="I209" s="24">
        <v>0</v>
      </c>
      <c r="J209" s="24"/>
      <c r="K209" s="24">
        <v>800</v>
      </c>
      <c r="L209" s="18">
        <f t="shared" si="14"/>
        <v>0</v>
      </c>
      <c r="M209" s="19" cm="1">
        <f t="array" ref="M209">_xlfn.IFS(L209&gt;=1,30,L209&lt;1,L209*30)</f>
        <v>0</v>
      </c>
      <c r="N209" s="20">
        <f t="shared" si="15"/>
        <v>0</v>
      </c>
      <c r="O209" s="18">
        <f t="shared" si="2"/>
        <v>0</v>
      </c>
      <c r="P209" s="19" cm="1">
        <f t="array" ref="P209">_xlfn.IFS(O209&gt;=1,30,O209&lt;1,O209*30)</f>
        <v>0</v>
      </c>
      <c r="Q209" s="41">
        <f t="shared" si="16"/>
        <v>0</v>
      </c>
      <c r="R209" s="19" cm="1">
        <f t="array" ref="R209">_xlfn.IFS(Q209&gt;=0.15,10,Q209&lt;0.15,Q209/0.15*10)</f>
        <v>0</v>
      </c>
      <c r="S209" s="21"/>
      <c r="T209" s="37"/>
      <c r="U209" s="22">
        <f t="shared" si="17"/>
        <v>0</v>
      </c>
      <c r="V209" s="23" t="str">
        <f t="shared" si="5"/>
        <v>不合格</v>
      </c>
      <c r="W209" s="28"/>
      <c r="X209" s="28"/>
      <c r="Y209" s="28"/>
    </row>
    <row r="210" spans="1:25" ht="30" customHeight="1" x14ac:dyDescent="0.15">
      <c r="A210" s="24">
        <v>207</v>
      </c>
      <c r="B210" s="38" t="s">
        <v>979</v>
      </c>
      <c r="C210" s="38" t="s">
        <v>1024</v>
      </c>
      <c r="D210" s="38" t="s">
        <v>1025</v>
      </c>
      <c r="E210" s="39">
        <v>99.1</v>
      </c>
      <c r="F210" s="38" t="s">
        <v>1026</v>
      </c>
      <c r="G210" s="24">
        <v>0</v>
      </c>
      <c r="H210" s="24">
        <v>0</v>
      </c>
      <c r="I210" s="24">
        <v>0</v>
      </c>
      <c r="J210" s="24"/>
      <c r="K210" s="24">
        <v>1400</v>
      </c>
      <c r="L210" s="18">
        <f t="shared" si="14"/>
        <v>0</v>
      </c>
      <c r="M210" s="19" cm="1">
        <f t="array" ref="M210">_xlfn.IFS(L210&gt;=1,30,L210&lt;1,L210*30)</f>
        <v>0</v>
      </c>
      <c r="N210" s="20">
        <f t="shared" si="15"/>
        <v>0</v>
      </c>
      <c r="O210" s="18">
        <f t="shared" si="2"/>
        <v>0</v>
      </c>
      <c r="P210" s="19" cm="1">
        <f t="array" ref="P210">_xlfn.IFS(O210&gt;=1,30,O210&lt;1,O210*30)</f>
        <v>0</v>
      </c>
      <c r="Q210" s="41">
        <f t="shared" si="16"/>
        <v>0</v>
      </c>
      <c r="R210" s="19" cm="1">
        <f t="array" ref="R210">_xlfn.IFS(Q210&gt;=0.15,10,Q210&lt;0.15,Q210/0.15*10)</f>
        <v>0</v>
      </c>
      <c r="S210" s="21"/>
      <c r="T210" s="37"/>
      <c r="U210" s="22">
        <f t="shared" si="17"/>
        <v>0</v>
      </c>
      <c r="V210" s="23" t="str">
        <f t="shared" si="5"/>
        <v>不合格</v>
      </c>
      <c r="W210" s="28"/>
      <c r="X210" s="28"/>
      <c r="Y210" s="28"/>
    </row>
    <row r="211" spans="1:25" ht="30" customHeight="1" x14ac:dyDescent="0.15">
      <c r="A211" s="24">
        <v>208</v>
      </c>
      <c r="B211" s="38" t="s">
        <v>979</v>
      </c>
      <c r="C211" s="38" t="s">
        <v>571</v>
      </c>
      <c r="D211" s="38" t="s">
        <v>172</v>
      </c>
      <c r="E211" s="39">
        <v>69.98</v>
      </c>
      <c r="F211" s="38" t="s">
        <v>1027</v>
      </c>
      <c r="G211" s="24">
        <v>0</v>
      </c>
      <c r="H211" s="24">
        <v>0</v>
      </c>
      <c r="I211" s="24">
        <v>0</v>
      </c>
      <c r="J211" s="24"/>
      <c r="K211" s="24">
        <v>800</v>
      </c>
      <c r="L211" s="18">
        <f t="shared" si="14"/>
        <v>0</v>
      </c>
      <c r="M211" s="19" cm="1">
        <f t="array" ref="M211">_xlfn.IFS(L211&gt;=1,30,L211&lt;1,L211*30)</f>
        <v>0</v>
      </c>
      <c r="N211" s="20">
        <f t="shared" si="15"/>
        <v>0</v>
      </c>
      <c r="O211" s="18">
        <f t="shared" si="2"/>
        <v>0</v>
      </c>
      <c r="P211" s="19" cm="1">
        <f t="array" ref="P211">_xlfn.IFS(O211&gt;=1,30,O211&lt;1,O211*30)</f>
        <v>0</v>
      </c>
      <c r="Q211" s="41">
        <f t="shared" si="16"/>
        <v>0</v>
      </c>
      <c r="R211" s="19" cm="1">
        <f t="array" ref="R211">_xlfn.IFS(Q211&gt;=0.15,10,Q211&lt;0.15,Q211/0.15*10)</f>
        <v>0</v>
      </c>
      <c r="S211" s="21"/>
      <c r="T211" s="37"/>
      <c r="U211" s="22">
        <f t="shared" si="17"/>
        <v>0</v>
      </c>
      <c r="V211" s="23" t="str">
        <f t="shared" si="5"/>
        <v>不合格</v>
      </c>
      <c r="W211" s="28"/>
      <c r="X211" s="28"/>
      <c r="Y211" s="28"/>
    </row>
    <row r="212" spans="1:25" ht="30" customHeight="1" x14ac:dyDescent="0.15">
      <c r="A212" s="24">
        <v>209</v>
      </c>
      <c r="B212" s="38" t="s">
        <v>979</v>
      </c>
      <c r="C212" s="38" t="s">
        <v>555</v>
      </c>
      <c r="D212" s="38" t="s">
        <v>153</v>
      </c>
      <c r="E212" s="39">
        <v>49.6</v>
      </c>
      <c r="F212" s="38" t="s">
        <v>1012</v>
      </c>
      <c r="G212" s="24">
        <v>0</v>
      </c>
      <c r="H212" s="24">
        <v>0</v>
      </c>
      <c r="I212" s="24">
        <v>0</v>
      </c>
      <c r="J212" s="24"/>
      <c r="K212" s="24">
        <v>1400</v>
      </c>
      <c r="L212" s="18">
        <f t="shared" si="14"/>
        <v>0</v>
      </c>
      <c r="M212" s="19" cm="1">
        <f t="array" ref="M212">_xlfn.IFS(L212&gt;=1,30,L212&lt;1,L212*30)</f>
        <v>0</v>
      </c>
      <c r="N212" s="20">
        <f t="shared" si="15"/>
        <v>0</v>
      </c>
      <c r="O212" s="18">
        <f t="shared" si="2"/>
        <v>0</v>
      </c>
      <c r="P212" s="19" cm="1">
        <f t="array" ref="P212">_xlfn.IFS(O212&gt;=1,30,O212&lt;1,O212*30)</f>
        <v>0</v>
      </c>
      <c r="Q212" s="41">
        <f t="shared" si="16"/>
        <v>0</v>
      </c>
      <c r="R212" s="19" cm="1">
        <f t="array" ref="R212">_xlfn.IFS(Q212&gt;=0.15,10,Q212&lt;0.15,Q212/0.15*10)</f>
        <v>0</v>
      </c>
      <c r="S212" s="21"/>
      <c r="T212" s="37"/>
      <c r="U212" s="22">
        <f t="shared" si="17"/>
        <v>0</v>
      </c>
      <c r="V212" s="23" t="str">
        <f t="shared" si="5"/>
        <v>不合格</v>
      </c>
      <c r="W212" s="28"/>
      <c r="X212" s="28"/>
      <c r="Y212" s="28"/>
    </row>
    <row r="213" spans="1:25" ht="30" customHeight="1" x14ac:dyDescent="0.15">
      <c r="A213" s="24">
        <v>210</v>
      </c>
      <c r="B213" s="38" t="s">
        <v>979</v>
      </c>
      <c r="C213" s="38" t="s">
        <v>557</v>
      </c>
      <c r="D213" s="38" t="s">
        <v>155</v>
      </c>
      <c r="E213" s="39">
        <v>51.8</v>
      </c>
      <c r="F213" s="38" t="s">
        <v>1028</v>
      </c>
      <c r="G213" s="24">
        <v>0</v>
      </c>
      <c r="H213" s="24">
        <v>0</v>
      </c>
      <c r="I213" s="24">
        <v>0</v>
      </c>
      <c r="J213" s="24"/>
      <c r="K213" s="24">
        <v>800</v>
      </c>
      <c r="L213" s="18">
        <f t="shared" ref="L213:L276" si="18">G213/K213</f>
        <v>0</v>
      </c>
      <c r="M213" s="19" cm="1">
        <f t="array" ref="M213">_xlfn.IFS(L213&gt;=1,30,L213&lt;1,L213*30)</f>
        <v>0</v>
      </c>
      <c r="N213" s="20">
        <f t="shared" ref="N213:N276" si="19">I213/E213/10000</f>
        <v>0</v>
      </c>
      <c r="O213" s="18">
        <f t="shared" si="2"/>
        <v>0</v>
      </c>
      <c r="P213" s="19" cm="1">
        <f t="array" ref="P213">_xlfn.IFS(O213&gt;=1,30,O213&lt;1,O213*30)</f>
        <v>0</v>
      </c>
      <c r="Q213" s="41">
        <f t="shared" ref="Q213:Q276" si="20">IF(G213=0,0,J213/G213)</f>
        <v>0</v>
      </c>
      <c r="R213" s="19" cm="1">
        <f t="array" ref="R213">_xlfn.IFS(Q213&gt;=0.15,10,Q213&lt;0.15,Q213/0.15*10)</f>
        <v>0</v>
      </c>
      <c r="S213" s="21"/>
      <c r="T213" s="37"/>
      <c r="U213" s="22">
        <f t="shared" ref="U213:U276" si="21">M213+P213+R213+T213</f>
        <v>0</v>
      </c>
      <c r="V213" s="23" t="str">
        <f t="shared" si="5"/>
        <v>不合格</v>
      </c>
      <c r="W213" s="28"/>
      <c r="X213" s="28"/>
      <c r="Y213" s="28"/>
    </row>
    <row r="214" spans="1:25" ht="30" customHeight="1" x14ac:dyDescent="0.15">
      <c r="A214" s="24">
        <v>211</v>
      </c>
      <c r="B214" s="38" t="s">
        <v>979</v>
      </c>
      <c r="C214" s="38">
        <v>20157313</v>
      </c>
      <c r="D214" s="38" t="s">
        <v>179</v>
      </c>
      <c r="E214" s="39">
        <v>95.98</v>
      </c>
      <c r="F214" s="38" t="s">
        <v>1013</v>
      </c>
      <c r="G214" s="24">
        <v>0</v>
      </c>
      <c r="H214" s="24">
        <v>0</v>
      </c>
      <c r="I214" s="24">
        <v>0</v>
      </c>
      <c r="J214" s="24"/>
      <c r="K214" s="24">
        <v>1400</v>
      </c>
      <c r="L214" s="18">
        <f t="shared" si="18"/>
        <v>0</v>
      </c>
      <c r="M214" s="19" cm="1">
        <f t="array" ref="M214">_xlfn.IFS(L214&gt;=1,30,L214&lt;1,L214*30)</f>
        <v>0</v>
      </c>
      <c r="N214" s="20">
        <f t="shared" si="19"/>
        <v>0</v>
      </c>
      <c r="O214" s="18">
        <f t="shared" si="2"/>
        <v>0</v>
      </c>
      <c r="P214" s="19" cm="1">
        <f t="array" ref="P214">_xlfn.IFS(O214&gt;=1,30,O214&lt;1,O214*30)</f>
        <v>0</v>
      </c>
      <c r="Q214" s="41">
        <f t="shared" si="20"/>
        <v>0</v>
      </c>
      <c r="R214" s="19" cm="1">
        <f t="array" ref="R214">_xlfn.IFS(Q214&gt;=0.15,10,Q214&lt;0.15,Q214/0.15*10)</f>
        <v>0</v>
      </c>
      <c r="S214" s="21"/>
      <c r="T214" s="37"/>
      <c r="U214" s="22">
        <f t="shared" si="21"/>
        <v>0</v>
      </c>
      <c r="V214" s="23" t="str">
        <f t="shared" si="5"/>
        <v>不合格</v>
      </c>
      <c r="W214" s="28"/>
      <c r="X214" s="28"/>
      <c r="Y214" s="28"/>
    </row>
    <row r="215" spans="1:25" ht="30" customHeight="1" x14ac:dyDescent="0.15">
      <c r="A215" s="24">
        <v>212</v>
      </c>
      <c r="B215" s="38" t="s">
        <v>979</v>
      </c>
      <c r="C215" s="38">
        <v>20154061</v>
      </c>
      <c r="D215" s="38" t="s">
        <v>144</v>
      </c>
      <c r="E215" s="39">
        <v>43</v>
      </c>
      <c r="F215" s="38" t="s">
        <v>1029</v>
      </c>
      <c r="G215" s="24">
        <v>0</v>
      </c>
      <c r="H215" s="24">
        <v>0</v>
      </c>
      <c r="I215" s="24">
        <v>0</v>
      </c>
      <c r="J215" s="24"/>
      <c r="K215" s="24">
        <v>800</v>
      </c>
      <c r="L215" s="18">
        <f t="shared" si="18"/>
        <v>0</v>
      </c>
      <c r="M215" s="19" cm="1">
        <f t="array" ref="M215">_xlfn.IFS(L215&gt;=1,30,L215&lt;1,L215*30)</f>
        <v>0</v>
      </c>
      <c r="N215" s="20">
        <f t="shared" si="19"/>
        <v>0</v>
      </c>
      <c r="O215" s="18">
        <f t="shared" si="2"/>
        <v>0</v>
      </c>
      <c r="P215" s="19" cm="1">
        <f t="array" ref="P215">_xlfn.IFS(O215&gt;=1,30,O215&lt;1,O215*30)</f>
        <v>0</v>
      </c>
      <c r="Q215" s="41">
        <f t="shared" si="20"/>
        <v>0</v>
      </c>
      <c r="R215" s="19" cm="1">
        <f t="array" ref="R215">_xlfn.IFS(Q215&gt;=0.15,10,Q215&lt;0.15,Q215/0.15*10)</f>
        <v>0</v>
      </c>
      <c r="S215" s="21"/>
      <c r="T215" s="37"/>
      <c r="U215" s="22">
        <f t="shared" si="21"/>
        <v>0</v>
      </c>
      <c r="V215" s="23" t="str">
        <f t="shared" si="5"/>
        <v>不合格</v>
      </c>
      <c r="W215" s="28"/>
      <c r="X215" s="28"/>
      <c r="Y215" s="28"/>
    </row>
    <row r="216" spans="1:25" ht="30" customHeight="1" x14ac:dyDescent="0.15">
      <c r="A216" s="24">
        <v>213</v>
      </c>
      <c r="B216" s="38" t="s">
        <v>979</v>
      </c>
      <c r="C216" s="38">
        <v>20154060</v>
      </c>
      <c r="D216" s="38" t="s">
        <v>163</v>
      </c>
      <c r="E216" s="39">
        <v>58.6</v>
      </c>
      <c r="F216" s="38" t="s">
        <v>1013</v>
      </c>
      <c r="G216" s="24">
        <v>0</v>
      </c>
      <c r="H216" s="24">
        <v>0</v>
      </c>
      <c r="I216" s="24">
        <v>0</v>
      </c>
      <c r="J216" s="24"/>
      <c r="K216" s="24">
        <v>1400</v>
      </c>
      <c r="L216" s="18">
        <f t="shared" si="18"/>
        <v>0</v>
      </c>
      <c r="M216" s="19" cm="1">
        <f t="array" ref="M216">_xlfn.IFS(L216&gt;=1,30,L216&lt;1,L216*30)</f>
        <v>0</v>
      </c>
      <c r="N216" s="20">
        <f t="shared" si="19"/>
        <v>0</v>
      </c>
      <c r="O216" s="18">
        <f t="shared" si="2"/>
        <v>0</v>
      </c>
      <c r="P216" s="19" cm="1">
        <f t="array" ref="P216">_xlfn.IFS(O216&gt;=1,30,O216&lt;1,O216*30)</f>
        <v>0</v>
      </c>
      <c r="Q216" s="41">
        <f t="shared" si="20"/>
        <v>0</v>
      </c>
      <c r="R216" s="19" cm="1">
        <f t="array" ref="R216">_xlfn.IFS(Q216&gt;=0.15,10,Q216&lt;0.15,Q216/0.15*10)</f>
        <v>0</v>
      </c>
      <c r="S216" s="21"/>
      <c r="T216" s="37"/>
      <c r="U216" s="22">
        <f t="shared" si="21"/>
        <v>0</v>
      </c>
      <c r="V216" s="23" t="str">
        <f t="shared" si="5"/>
        <v>不合格</v>
      </c>
      <c r="W216" s="28"/>
      <c r="X216" s="28"/>
      <c r="Y216" s="28"/>
    </row>
    <row r="217" spans="1:25" ht="30" customHeight="1" x14ac:dyDescent="0.15">
      <c r="A217" s="24">
        <v>214</v>
      </c>
      <c r="B217" s="38" t="s">
        <v>979</v>
      </c>
      <c r="C217" s="38">
        <v>20124281</v>
      </c>
      <c r="D217" s="38" t="s">
        <v>156</v>
      </c>
      <c r="E217" s="39">
        <v>52.5</v>
      </c>
      <c r="F217" s="38" t="s">
        <v>1030</v>
      </c>
      <c r="G217" s="24">
        <v>0</v>
      </c>
      <c r="H217" s="24">
        <v>0</v>
      </c>
      <c r="I217" s="24">
        <v>0</v>
      </c>
      <c r="J217" s="24"/>
      <c r="K217" s="24">
        <v>800</v>
      </c>
      <c r="L217" s="18">
        <f t="shared" si="18"/>
        <v>0</v>
      </c>
      <c r="M217" s="19" cm="1">
        <f t="array" ref="M217">_xlfn.IFS(L217&gt;=1,30,L217&lt;1,L217*30)</f>
        <v>0</v>
      </c>
      <c r="N217" s="20">
        <f t="shared" si="19"/>
        <v>0</v>
      </c>
      <c r="O217" s="18">
        <f t="shared" si="2"/>
        <v>0</v>
      </c>
      <c r="P217" s="19" cm="1">
        <f t="array" ref="P217">_xlfn.IFS(O217&gt;=1,30,O217&lt;1,O217*30)</f>
        <v>0</v>
      </c>
      <c r="Q217" s="41">
        <f t="shared" si="20"/>
        <v>0</v>
      </c>
      <c r="R217" s="19" cm="1">
        <f t="array" ref="R217">_xlfn.IFS(Q217&gt;=0.15,10,Q217&lt;0.15,Q217/0.15*10)</f>
        <v>0</v>
      </c>
      <c r="S217" s="21"/>
      <c r="T217" s="37"/>
      <c r="U217" s="22">
        <f t="shared" si="21"/>
        <v>0</v>
      </c>
      <c r="V217" s="23" t="str">
        <f t="shared" si="5"/>
        <v>不合格</v>
      </c>
      <c r="W217" s="28"/>
      <c r="X217" s="28"/>
      <c r="Y217" s="28"/>
    </row>
    <row r="218" spans="1:25" ht="30" customHeight="1" x14ac:dyDescent="0.15">
      <c r="A218" s="24">
        <v>215</v>
      </c>
      <c r="B218" s="38" t="s">
        <v>979</v>
      </c>
      <c r="C218" s="38" t="s">
        <v>577</v>
      </c>
      <c r="D218" s="38" t="s">
        <v>181</v>
      </c>
      <c r="E218" s="39">
        <v>98.8</v>
      </c>
      <c r="F218" s="38" t="s">
        <v>1017</v>
      </c>
      <c r="G218" s="24">
        <v>0</v>
      </c>
      <c r="H218" s="24">
        <v>0</v>
      </c>
      <c r="I218" s="24">
        <v>0</v>
      </c>
      <c r="J218" s="24"/>
      <c r="K218" s="24">
        <v>1400</v>
      </c>
      <c r="L218" s="18">
        <f t="shared" si="18"/>
        <v>0</v>
      </c>
      <c r="M218" s="19" cm="1">
        <f t="array" ref="M218">_xlfn.IFS(L218&gt;=1,30,L218&lt;1,L218*30)</f>
        <v>0</v>
      </c>
      <c r="N218" s="20">
        <f t="shared" si="19"/>
        <v>0</v>
      </c>
      <c r="O218" s="18">
        <f t="shared" si="2"/>
        <v>0</v>
      </c>
      <c r="P218" s="19" cm="1">
        <f t="array" ref="P218">_xlfn.IFS(O218&gt;=1,30,O218&lt;1,O218*30)</f>
        <v>0</v>
      </c>
      <c r="Q218" s="41">
        <f t="shared" si="20"/>
        <v>0</v>
      </c>
      <c r="R218" s="19" cm="1">
        <f t="array" ref="R218">_xlfn.IFS(Q218&gt;=0.15,10,Q218&lt;0.15,Q218/0.15*10)</f>
        <v>0</v>
      </c>
      <c r="S218" s="21"/>
      <c r="T218" s="37"/>
      <c r="U218" s="22">
        <f t="shared" si="21"/>
        <v>0</v>
      </c>
      <c r="V218" s="23" t="str">
        <f t="shared" si="5"/>
        <v>不合格</v>
      </c>
      <c r="W218" s="28"/>
      <c r="X218" s="28"/>
      <c r="Y218" s="28"/>
    </row>
    <row r="219" spans="1:25" ht="30" customHeight="1" x14ac:dyDescent="0.15">
      <c r="A219" s="24">
        <v>216</v>
      </c>
      <c r="B219" s="38" t="s">
        <v>979</v>
      </c>
      <c r="C219" s="38">
        <v>20154766</v>
      </c>
      <c r="D219" s="38" t="s">
        <v>182</v>
      </c>
      <c r="E219" s="39">
        <v>99.7</v>
      </c>
      <c r="F219" s="38" t="s">
        <v>1017</v>
      </c>
      <c r="G219" s="24">
        <v>0</v>
      </c>
      <c r="H219" s="24">
        <v>0</v>
      </c>
      <c r="I219" s="24">
        <v>0</v>
      </c>
      <c r="J219" s="24"/>
      <c r="K219" s="24">
        <v>1400</v>
      </c>
      <c r="L219" s="18">
        <f t="shared" si="18"/>
        <v>0</v>
      </c>
      <c r="M219" s="19" cm="1">
        <f t="array" ref="M219">_xlfn.IFS(L219&gt;=1,30,L219&lt;1,L219*30)</f>
        <v>0</v>
      </c>
      <c r="N219" s="20">
        <f t="shared" si="19"/>
        <v>0</v>
      </c>
      <c r="O219" s="18">
        <f t="shared" si="2"/>
        <v>0</v>
      </c>
      <c r="P219" s="19" cm="1">
        <f t="array" ref="P219">_xlfn.IFS(O219&gt;=1,30,O219&lt;1,O219*30)</f>
        <v>0</v>
      </c>
      <c r="Q219" s="41">
        <f t="shared" si="20"/>
        <v>0</v>
      </c>
      <c r="R219" s="19" cm="1">
        <f t="array" ref="R219">_xlfn.IFS(Q219&gt;=0.15,10,Q219&lt;0.15,Q219/0.15*10)</f>
        <v>0</v>
      </c>
      <c r="S219" s="21"/>
      <c r="T219" s="37"/>
      <c r="U219" s="22">
        <f t="shared" si="21"/>
        <v>0</v>
      </c>
      <c r="V219" s="23" t="str">
        <f t="shared" si="5"/>
        <v>不合格</v>
      </c>
      <c r="W219" s="28"/>
      <c r="X219" s="28"/>
      <c r="Y219" s="28"/>
    </row>
    <row r="220" spans="1:25" ht="30" customHeight="1" x14ac:dyDescent="0.15">
      <c r="A220" s="24">
        <v>217</v>
      </c>
      <c r="B220" s="38" t="s">
        <v>979</v>
      </c>
      <c r="C220" s="38">
        <v>20153868</v>
      </c>
      <c r="D220" s="38" t="s">
        <v>178</v>
      </c>
      <c r="E220" s="39">
        <v>94.35</v>
      </c>
      <c r="F220" s="38" t="s">
        <v>1017</v>
      </c>
      <c r="G220" s="24">
        <v>0</v>
      </c>
      <c r="H220" s="24">
        <v>0</v>
      </c>
      <c r="I220" s="24">
        <v>0</v>
      </c>
      <c r="J220" s="24"/>
      <c r="K220" s="24">
        <v>1400</v>
      </c>
      <c r="L220" s="18">
        <f t="shared" si="18"/>
        <v>0</v>
      </c>
      <c r="M220" s="19" cm="1">
        <f t="array" ref="M220">_xlfn.IFS(L220&gt;=1,30,L220&lt;1,L220*30)</f>
        <v>0</v>
      </c>
      <c r="N220" s="20">
        <f t="shared" si="19"/>
        <v>0</v>
      </c>
      <c r="O220" s="18">
        <f t="shared" si="2"/>
        <v>0</v>
      </c>
      <c r="P220" s="19" cm="1">
        <f t="array" ref="P220">_xlfn.IFS(O220&gt;=1,30,O220&lt;1,O220*30)</f>
        <v>0</v>
      </c>
      <c r="Q220" s="41">
        <f t="shared" si="20"/>
        <v>0</v>
      </c>
      <c r="R220" s="19" cm="1">
        <f t="array" ref="R220">_xlfn.IFS(Q220&gt;=0.15,10,Q220&lt;0.15,Q220/0.15*10)</f>
        <v>0</v>
      </c>
      <c r="S220" s="21"/>
      <c r="T220" s="37"/>
      <c r="U220" s="22">
        <f t="shared" si="21"/>
        <v>0</v>
      </c>
      <c r="V220" s="23" t="str">
        <f t="shared" si="5"/>
        <v>不合格</v>
      </c>
      <c r="W220" s="28"/>
      <c r="X220" s="28"/>
      <c r="Y220" s="28"/>
    </row>
    <row r="221" spans="1:25" ht="30" customHeight="1" x14ac:dyDescent="0.15">
      <c r="A221" s="24">
        <v>218</v>
      </c>
      <c r="B221" s="38" t="s">
        <v>979</v>
      </c>
      <c r="C221" s="38">
        <v>20134380</v>
      </c>
      <c r="D221" s="38" t="s">
        <v>147</v>
      </c>
      <c r="E221" s="39">
        <v>44.25</v>
      </c>
      <c r="F221" s="38" t="s">
        <v>1027</v>
      </c>
      <c r="G221" s="24">
        <v>0</v>
      </c>
      <c r="H221" s="24">
        <v>0</v>
      </c>
      <c r="I221" s="24">
        <v>0</v>
      </c>
      <c r="J221" s="24"/>
      <c r="K221" s="24">
        <v>800</v>
      </c>
      <c r="L221" s="18">
        <f t="shared" si="18"/>
        <v>0</v>
      </c>
      <c r="M221" s="19" cm="1">
        <f t="array" ref="M221">_xlfn.IFS(L221&gt;=1,30,L221&lt;1,L221*30)</f>
        <v>0</v>
      </c>
      <c r="N221" s="20">
        <f t="shared" si="19"/>
        <v>0</v>
      </c>
      <c r="O221" s="18">
        <f t="shared" si="2"/>
        <v>0</v>
      </c>
      <c r="P221" s="19" cm="1">
        <f t="array" ref="P221">_xlfn.IFS(O221&gt;=1,30,O221&lt;1,O221*30)</f>
        <v>0</v>
      </c>
      <c r="Q221" s="41">
        <f t="shared" si="20"/>
        <v>0</v>
      </c>
      <c r="R221" s="19" cm="1">
        <f t="array" ref="R221">_xlfn.IFS(Q221&gt;=0.15,10,Q221&lt;0.15,Q221/0.15*10)</f>
        <v>0</v>
      </c>
      <c r="S221" s="21"/>
      <c r="T221" s="37"/>
      <c r="U221" s="22">
        <f t="shared" si="21"/>
        <v>0</v>
      </c>
      <c r="V221" s="23" t="str">
        <f t="shared" si="5"/>
        <v>不合格</v>
      </c>
      <c r="W221" s="28"/>
      <c r="X221" s="28"/>
      <c r="Y221" s="28"/>
    </row>
    <row r="222" spans="1:25" ht="30" customHeight="1" x14ac:dyDescent="0.15">
      <c r="A222" s="24">
        <v>219</v>
      </c>
      <c r="B222" s="38" t="s">
        <v>979</v>
      </c>
      <c r="C222" s="38">
        <v>20101513</v>
      </c>
      <c r="D222" s="38" t="s">
        <v>152</v>
      </c>
      <c r="E222" s="39">
        <v>48.9</v>
      </c>
      <c r="F222" s="38" t="s">
        <v>1017</v>
      </c>
      <c r="G222" s="24">
        <v>0</v>
      </c>
      <c r="H222" s="24">
        <v>0</v>
      </c>
      <c r="I222" s="24">
        <v>0</v>
      </c>
      <c r="J222" s="24"/>
      <c r="K222" s="24">
        <v>1400</v>
      </c>
      <c r="L222" s="18">
        <f t="shared" si="18"/>
        <v>0</v>
      </c>
      <c r="M222" s="19" cm="1">
        <f t="array" ref="M222">_xlfn.IFS(L222&gt;=1,30,L222&lt;1,L222*30)</f>
        <v>0</v>
      </c>
      <c r="N222" s="20">
        <f t="shared" si="19"/>
        <v>0</v>
      </c>
      <c r="O222" s="18">
        <f t="shared" si="2"/>
        <v>0</v>
      </c>
      <c r="P222" s="19" cm="1">
        <f t="array" ref="P222">_xlfn.IFS(O222&gt;=1,30,O222&lt;1,O222*30)</f>
        <v>0</v>
      </c>
      <c r="Q222" s="41">
        <f t="shared" si="20"/>
        <v>0</v>
      </c>
      <c r="R222" s="19" cm="1">
        <f t="array" ref="R222">_xlfn.IFS(Q222&gt;=0.15,10,Q222&lt;0.15,Q222/0.15*10)</f>
        <v>0</v>
      </c>
      <c r="S222" s="21"/>
      <c r="T222" s="37"/>
      <c r="U222" s="22">
        <f t="shared" si="21"/>
        <v>0</v>
      </c>
      <c r="V222" s="23" t="str">
        <f t="shared" si="5"/>
        <v>不合格</v>
      </c>
      <c r="W222" s="28"/>
      <c r="X222" s="28"/>
      <c r="Y222" s="28"/>
    </row>
    <row r="223" spans="1:25" ht="30" customHeight="1" x14ac:dyDescent="0.15">
      <c r="A223" s="24">
        <v>220</v>
      </c>
      <c r="B223" s="38" t="s">
        <v>979</v>
      </c>
      <c r="C223" s="38" t="s">
        <v>561</v>
      </c>
      <c r="D223" s="38" t="s">
        <v>160</v>
      </c>
      <c r="E223" s="39">
        <v>56</v>
      </c>
      <c r="F223" s="38" t="s">
        <v>1017</v>
      </c>
      <c r="G223" s="24">
        <v>0</v>
      </c>
      <c r="H223" s="24">
        <v>0</v>
      </c>
      <c r="I223" s="24">
        <v>0</v>
      </c>
      <c r="J223" s="24"/>
      <c r="K223" s="24">
        <v>1400</v>
      </c>
      <c r="L223" s="18">
        <f t="shared" si="18"/>
        <v>0</v>
      </c>
      <c r="M223" s="19" cm="1">
        <f t="array" ref="M223">_xlfn.IFS(L223&gt;=1,30,L223&lt;1,L223*30)</f>
        <v>0</v>
      </c>
      <c r="N223" s="20">
        <f t="shared" si="19"/>
        <v>0</v>
      </c>
      <c r="O223" s="18">
        <f t="shared" si="2"/>
        <v>0</v>
      </c>
      <c r="P223" s="19" cm="1">
        <f t="array" ref="P223">_xlfn.IFS(O223&gt;=1,30,O223&lt;1,O223*30)</f>
        <v>0</v>
      </c>
      <c r="Q223" s="41">
        <f t="shared" si="20"/>
        <v>0</v>
      </c>
      <c r="R223" s="19" cm="1">
        <f t="array" ref="R223">_xlfn.IFS(Q223&gt;=0.15,10,Q223&lt;0.15,Q223/0.15*10)</f>
        <v>0</v>
      </c>
      <c r="S223" s="21"/>
      <c r="T223" s="37"/>
      <c r="U223" s="22">
        <f t="shared" si="21"/>
        <v>0</v>
      </c>
      <c r="V223" s="23" t="str">
        <f t="shared" si="5"/>
        <v>不合格</v>
      </c>
      <c r="W223" s="28"/>
      <c r="X223" s="28"/>
      <c r="Y223" s="28"/>
    </row>
    <row r="224" spans="1:25" ht="30" customHeight="1" x14ac:dyDescent="0.15">
      <c r="A224" s="24">
        <v>221</v>
      </c>
      <c r="B224" s="38" t="s">
        <v>979</v>
      </c>
      <c r="C224" s="38" t="s">
        <v>580</v>
      </c>
      <c r="D224" s="38" t="s">
        <v>11</v>
      </c>
      <c r="E224" s="39">
        <v>119.92</v>
      </c>
      <c r="F224" s="38" t="s">
        <v>1010</v>
      </c>
      <c r="G224" s="24">
        <v>0</v>
      </c>
      <c r="H224" s="24">
        <v>0</v>
      </c>
      <c r="I224" s="24">
        <v>0</v>
      </c>
      <c r="J224" s="24"/>
      <c r="K224" s="24">
        <v>800</v>
      </c>
      <c r="L224" s="18">
        <f t="shared" si="18"/>
        <v>0</v>
      </c>
      <c r="M224" s="19" cm="1">
        <f t="array" ref="M224">_xlfn.IFS(L224&gt;=1,30,L224&lt;1,L224*30)</f>
        <v>0</v>
      </c>
      <c r="N224" s="20">
        <f t="shared" si="19"/>
        <v>0</v>
      </c>
      <c r="O224" s="18">
        <f t="shared" si="2"/>
        <v>0</v>
      </c>
      <c r="P224" s="19" cm="1">
        <f t="array" ref="P224">_xlfn.IFS(O224&gt;=1,30,O224&lt;1,O224*30)</f>
        <v>0</v>
      </c>
      <c r="Q224" s="41">
        <f t="shared" si="20"/>
        <v>0</v>
      </c>
      <c r="R224" s="19" cm="1">
        <f t="array" ref="R224">_xlfn.IFS(Q224&gt;=0.15,10,Q224&lt;0.15,Q224/0.15*10)</f>
        <v>0</v>
      </c>
      <c r="S224" s="21"/>
      <c r="T224" s="37"/>
      <c r="U224" s="22">
        <f t="shared" si="21"/>
        <v>0</v>
      </c>
      <c r="V224" s="23" t="str">
        <f t="shared" si="5"/>
        <v>不合格</v>
      </c>
      <c r="W224" s="28"/>
      <c r="X224" s="28"/>
      <c r="Y224" s="28"/>
    </row>
    <row r="225" spans="1:25" ht="30" customHeight="1" x14ac:dyDescent="0.15">
      <c r="A225" s="24">
        <v>222</v>
      </c>
      <c r="B225" s="38" t="s">
        <v>979</v>
      </c>
      <c r="C225" s="38" t="s">
        <v>560</v>
      </c>
      <c r="D225" s="38" t="s">
        <v>159</v>
      </c>
      <c r="E225" s="39">
        <v>55.7</v>
      </c>
      <c r="F225" s="38" t="s">
        <v>1010</v>
      </c>
      <c r="G225" s="24">
        <v>0</v>
      </c>
      <c r="H225" s="24">
        <v>0</v>
      </c>
      <c r="I225" s="24">
        <v>0</v>
      </c>
      <c r="J225" s="24"/>
      <c r="K225" s="24">
        <v>800</v>
      </c>
      <c r="L225" s="18">
        <f t="shared" si="18"/>
        <v>0</v>
      </c>
      <c r="M225" s="19" cm="1">
        <f t="array" ref="M225">_xlfn.IFS(L225&gt;=1,30,L225&lt;1,L225*30)</f>
        <v>0</v>
      </c>
      <c r="N225" s="20">
        <f t="shared" si="19"/>
        <v>0</v>
      </c>
      <c r="O225" s="18">
        <f t="shared" si="2"/>
        <v>0</v>
      </c>
      <c r="P225" s="19" cm="1">
        <f t="array" ref="P225">_xlfn.IFS(O225&gt;=1,30,O225&lt;1,O225*30)</f>
        <v>0</v>
      </c>
      <c r="Q225" s="41">
        <f t="shared" si="20"/>
        <v>0</v>
      </c>
      <c r="R225" s="19" cm="1">
        <f t="array" ref="R225">_xlfn.IFS(Q225&gt;=0.15,10,Q225&lt;0.15,Q225/0.15*10)</f>
        <v>0</v>
      </c>
      <c r="S225" s="21"/>
      <c r="T225" s="37"/>
      <c r="U225" s="22">
        <f t="shared" si="21"/>
        <v>0</v>
      </c>
      <c r="V225" s="23" t="str">
        <f t="shared" si="5"/>
        <v>不合格</v>
      </c>
      <c r="W225" s="28"/>
      <c r="X225" s="28"/>
      <c r="Y225" s="28"/>
    </row>
    <row r="226" spans="1:25" ht="30" customHeight="1" x14ac:dyDescent="0.15">
      <c r="A226" s="24">
        <v>223</v>
      </c>
      <c r="B226" s="38" t="s">
        <v>979</v>
      </c>
      <c r="C226" s="38" t="s">
        <v>551</v>
      </c>
      <c r="D226" s="38" t="s">
        <v>149</v>
      </c>
      <c r="E226" s="39">
        <v>45.8</v>
      </c>
      <c r="F226" s="38" t="s">
        <v>1010</v>
      </c>
      <c r="G226" s="24">
        <v>0</v>
      </c>
      <c r="H226" s="24">
        <v>0</v>
      </c>
      <c r="I226" s="24">
        <v>0</v>
      </c>
      <c r="J226" s="24"/>
      <c r="K226" s="24">
        <v>800</v>
      </c>
      <c r="L226" s="18">
        <f t="shared" si="18"/>
        <v>0</v>
      </c>
      <c r="M226" s="19" cm="1">
        <f t="array" ref="M226">_xlfn.IFS(L226&gt;=1,30,L226&lt;1,L226*30)</f>
        <v>0</v>
      </c>
      <c r="N226" s="20">
        <f t="shared" si="19"/>
        <v>0</v>
      </c>
      <c r="O226" s="18">
        <f t="shared" si="2"/>
        <v>0</v>
      </c>
      <c r="P226" s="19" cm="1">
        <f t="array" ref="P226">_xlfn.IFS(O226&gt;=1,30,O226&lt;1,O226*30)</f>
        <v>0</v>
      </c>
      <c r="Q226" s="41">
        <f t="shared" si="20"/>
        <v>0</v>
      </c>
      <c r="R226" s="19" cm="1">
        <f t="array" ref="R226">_xlfn.IFS(Q226&gt;=0.15,10,Q226&lt;0.15,Q226/0.15*10)</f>
        <v>0</v>
      </c>
      <c r="S226" s="21"/>
      <c r="T226" s="37"/>
      <c r="U226" s="22">
        <f t="shared" si="21"/>
        <v>0</v>
      </c>
      <c r="V226" s="23" t="str">
        <f t="shared" si="5"/>
        <v>不合格</v>
      </c>
      <c r="W226" s="28"/>
      <c r="X226" s="28"/>
      <c r="Y226" s="28"/>
    </row>
    <row r="227" spans="1:25" ht="30" customHeight="1" x14ac:dyDescent="0.15">
      <c r="A227" s="24">
        <v>224</v>
      </c>
      <c r="B227" s="38" t="s">
        <v>979</v>
      </c>
      <c r="C227" s="38" t="s">
        <v>550</v>
      </c>
      <c r="D227" s="38" t="s">
        <v>149</v>
      </c>
      <c r="E227" s="39">
        <v>45.8</v>
      </c>
      <c r="F227" s="38" t="s">
        <v>1010</v>
      </c>
      <c r="G227" s="24">
        <v>0</v>
      </c>
      <c r="H227" s="24">
        <v>0</v>
      </c>
      <c r="I227" s="24">
        <v>0</v>
      </c>
      <c r="J227" s="24"/>
      <c r="K227" s="24">
        <v>800</v>
      </c>
      <c r="L227" s="18">
        <f t="shared" si="18"/>
        <v>0</v>
      </c>
      <c r="M227" s="19" cm="1">
        <f t="array" ref="M227">_xlfn.IFS(L227&gt;=1,30,L227&lt;1,L227*30)</f>
        <v>0</v>
      </c>
      <c r="N227" s="20">
        <f t="shared" si="19"/>
        <v>0</v>
      </c>
      <c r="O227" s="18">
        <f t="shared" si="2"/>
        <v>0</v>
      </c>
      <c r="P227" s="19" cm="1">
        <f t="array" ref="P227">_xlfn.IFS(O227&gt;=1,30,O227&lt;1,O227*30)</f>
        <v>0</v>
      </c>
      <c r="Q227" s="41">
        <f t="shared" si="20"/>
        <v>0</v>
      </c>
      <c r="R227" s="19" cm="1">
        <f t="array" ref="R227">_xlfn.IFS(Q227&gt;=0.15,10,Q227&lt;0.15,Q227/0.15*10)</f>
        <v>0</v>
      </c>
      <c r="S227" s="21"/>
      <c r="T227" s="37"/>
      <c r="U227" s="22">
        <f t="shared" si="21"/>
        <v>0</v>
      </c>
      <c r="V227" s="23" t="str">
        <f t="shared" si="5"/>
        <v>不合格</v>
      </c>
      <c r="W227" s="28"/>
      <c r="X227" s="28"/>
      <c r="Y227" s="28"/>
    </row>
    <row r="228" spans="1:25" ht="30" customHeight="1" x14ac:dyDescent="0.15">
      <c r="A228" s="24">
        <v>225</v>
      </c>
      <c r="B228" s="38" t="s">
        <v>979</v>
      </c>
      <c r="C228" s="38" t="s">
        <v>558</v>
      </c>
      <c r="D228" s="38" t="s">
        <v>157</v>
      </c>
      <c r="E228" s="39">
        <v>53.42</v>
      </c>
      <c r="F228" s="38" t="s">
        <v>1010</v>
      </c>
      <c r="G228" s="24">
        <v>0</v>
      </c>
      <c r="H228" s="24">
        <v>0</v>
      </c>
      <c r="I228" s="24">
        <v>0</v>
      </c>
      <c r="J228" s="24"/>
      <c r="K228" s="24">
        <v>800</v>
      </c>
      <c r="L228" s="18">
        <f t="shared" si="18"/>
        <v>0</v>
      </c>
      <c r="M228" s="19" cm="1">
        <f t="array" ref="M228">_xlfn.IFS(L228&gt;=1,30,L228&lt;1,L228*30)</f>
        <v>0</v>
      </c>
      <c r="N228" s="20">
        <f t="shared" si="19"/>
        <v>0</v>
      </c>
      <c r="O228" s="18">
        <f t="shared" si="2"/>
        <v>0</v>
      </c>
      <c r="P228" s="19" cm="1">
        <f t="array" ref="P228">_xlfn.IFS(O228&gt;=1,30,O228&lt;1,O228*30)</f>
        <v>0</v>
      </c>
      <c r="Q228" s="41">
        <f t="shared" si="20"/>
        <v>0</v>
      </c>
      <c r="R228" s="19" cm="1">
        <f t="array" ref="R228">_xlfn.IFS(Q228&gt;=0.15,10,Q228&lt;0.15,Q228/0.15*10)</f>
        <v>0</v>
      </c>
      <c r="S228" s="21"/>
      <c r="T228" s="37"/>
      <c r="U228" s="22">
        <f t="shared" si="21"/>
        <v>0</v>
      </c>
      <c r="V228" s="23" t="str">
        <f t="shared" si="5"/>
        <v>不合格</v>
      </c>
      <c r="W228" s="28"/>
      <c r="X228" s="28"/>
      <c r="Y228" s="28"/>
    </row>
    <row r="229" spans="1:25" ht="30" customHeight="1" x14ac:dyDescent="0.15">
      <c r="A229" s="24">
        <v>226</v>
      </c>
      <c r="B229" s="38" t="s">
        <v>979</v>
      </c>
      <c r="C229" s="38" t="s">
        <v>559</v>
      </c>
      <c r="D229" s="38" t="s">
        <v>158</v>
      </c>
      <c r="E229" s="39">
        <v>55</v>
      </c>
      <c r="F229" s="38" t="s">
        <v>1010</v>
      </c>
      <c r="G229" s="24">
        <v>0</v>
      </c>
      <c r="H229" s="24">
        <v>0</v>
      </c>
      <c r="I229" s="24">
        <v>0</v>
      </c>
      <c r="J229" s="24"/>
      <c r="K229" s="24">
        <v>800</v>
      </c>
      <c r="L229" s="18">
        <f t="shared" si="18"/>
        <v>0</v>
      </c>
      <c r="M229" s="19" cm="1">
        <f t="array" ref="M229">_xlfn.IFS(L229&gt;=1,30,L229&lt;1,L229*30)</f>
        <v>0</v>
      </c>
      <c r="N229" s="20">
        <f t="shared" si="19"/>
        <v>0</v>
      </c>
      <c r="O229" s="18">
        <f t="shared" si="2"/>
        <v>0</v>
      </c>
      <c r="P229" s="19" cm="1">
        <f t="array" ref="P229">_xlfn.IFS(O229&gt;=1,30,O229&lt;1,O229*30)</f>
        <v>0</v>
      </c>
      <c r="Q229" s="41">
        <f t="shared" si="20"/>
        <v>0</v>
      </c>
      <c r="R229" s="19" cm="1">
        <f t="array" ref="R229">_xlfn.IFS(Q229&gt;=0.15,10,Q229&lt;0.15,Q229/0.15*10)</f>
        <v>0</v>
      </c>
      <c r="S229" s="21"/>
      <c r="T229" s="37"/>
      <c r="U229" s="22">
        <f t="shared" si="21"/>
        <v>0</v>
      </c>
      <c r="V229" s="23" t="str">
        <f t="shared" si="5"/>
        <v>不合格</v>
      </c>
      <c r="W229" s="28"/>
      <c r="X229" s="28"/>
      <c r="Y229" s="28"/>
    </row>
    <row r="230" spans="1:25" ht="30" customHeight="1" x14ac:dyDescent="0.15">
      <c r="A230" s="24">
        <v>227</v>
      </c>
      <c r="B230" s="38" t="s">
        <v>979</v>
      </c>
      <c r="C230" s="38" t="s">
        <v>547</v>
      </c>
      <c r="D230" s="38" t="s">
        <v>146</v>
      </c>
      <c r="E230" s="39">
        <v>43.5</v>
      </c>
      <c r="F230" s="38" t="s">
        <v>1010</v>
      </c>
      <c r="G230" s="24">
        <v>0</v>
      </c>
      <c r="H230" s="24">
        <v>0</v>
      </c>
      <c r="I230" s="24">
        <v>0</v>
      </c>
      <c r="J230" s="24"/>
      <c r="K230" s="24">
        <v>800</v>
      </c>
      <c r="L230" s="18">
        <f t="shared" si="18"/>
        <v>0</v>
      </c>
      <c r="M230" s="19" cm="1">
        <f t="array" ref="M230">_xlfn.IFS(L230&gt;=1,30,L230&lt;1,L230*30)</f>
        <v>0</v>
      </c>
      <c r="N230" s="20">
        <f t="shared" si="19"/>
        <v>0</v>
      </c>
      <c r="O230" s="18">
        <f t="shared" si="2"/>
        <v>0</v>
      </c>
      <c r="P230" s="19" cm="1">
        <f t="array" ref="P230">_xlfn.IFS(O230&gt;=1,30,O230&lt;1,O230*30)</f>
        <v>0</v>
      </c>
      <c r="Q230" s="41">
        <f t="shared" si="20"/>
        <v>0</v>
      </c>
      <c r="R230" s="19" cm="1">
        <f t="array" ref="R230">_xlfn.IFS(Q230&gt;=0.15,10,Q230&lt;0.15,Q230/0.15*10)</f>
        <v>0</v>
      </c>
      <c r="S230" s="21"/>
      <c r="T230" s="37"/>
      <c r="U230" s="22">
        <f t="shared" si="21"/>
        <v>0</v>
      </c>
      <c r="V230" s="23" t="str">
        <f t="shared" si="5"/>
        <v>不合格</v>
      </c>
      <c r="W230" s="28"/>
      <c r="X230" s="28"/>
      <c r="Y230" s="28"/>
    </row>
    <row r="231" spans="1:25" ht="30" customHeight="1" x14ac:dyDescent="0.15">
      <c r="A231" s="24">
        <v>228</v>
      </c>
      <c r="B231" s="38" t="s">
        <v>979</v>
      </c>
      <c r="C231" s="38" t="s">
        <v>548</v>
      </c>
      <c r="D231" s="38" t="s">
        <v>146</v>
      </c>
      <c r="E231" s="39">
        <v>43.5</v>
      </c>
      <c r="F231" s="38" t="s">
        <v>1010</v>
      </c>
      <c r="G231" s="24">
        <v>0</v>
      </c>
      <c r="H231" s="24">
        <v>0</v>
      </c>
      <c r="I231" s="24">
        <v>0</v>
      </c>
      <c r="J231" s="24"/>
      <c r="K231" s="24">
        <v>800</v>
      </c>
      <c r="L231" s="18">
        <f t="shared" si="18"/>
        <v>0</v>
      </c>
      <c r="M231" s="19" cm="1">
        <f t="array" ref="M231">_xlfn.IFS(L231&gt;=1,30,L231&lt;1,L231*30)</f>
        <v>0</v>
      </c>
      <c r="N231" s="20">
        <f t="shared" si="19"/>
        <v>0</v>
      </c>
      <c r="O231" s="18">
        <f t="shared" si="2"/>
        <v>0</v>
      </c>
      <c r="P231" s="19" cm="1">
        <f t="array" ref="P231">_xlfn.IFS(O231&gt;=1,30,O231&lt;1,O231*30)</f>
        <v>0</v>
      </c>
      <c r="Q231" s="41">
        <f t="shared" si="20"/>
        <v>0</v>
      </c>
      <c r="R231" s="19" cm="1">
        <f t="array" ref="R231">_xlfn.IFS(Q231&gt;=0.15,10,Q231&lt;0.15,Q231/0.15*10)</f>
        <v>0</v>
      </c>
      <c r="S231" s="21"/>
      <c r="T231" s="37"/>
      <c r="U231" s="22">
        <f t="shared" si="21"/>
        <v>0</v>
      </c>
      <c r="V231" s="23" t="str">
        <f t="shared" si="5"/>
        <v>不合格</v>
      </c>
      <c r="W231" s="28"/>
      <c r="X231" s="28"/>
      <c r="Y231" s="28"/>
    </row>
    <row r="232" spans="1:25" ht="30" customHeight="1" x14ac:dyDescent="0.15">
      <c r="A232" s="24">
        <v>229</v>
      </c>
      <c r="B232" s="38" t="s">
        <v>979</v>
      </c>
      <c r="C232" s="38" t="s">
        <v>581</v>
      </c>
      <c r="D232" s="38" t="s">
        <v>185</v>
      </c>
      <c r="E232" s="39">
        <v>149.30000000000001</v>
      </c>
      <c r="F232" s="38" t="s">
        <v>1010</v>
      </c>
      <c r="G232" s="24">
        <v>0</v>
      </c>
      <c r="H232" s="24">
        <v>0</v>
      </c>
      <c r="I232" s="24">
        <v>0</v>
      </c>
      <c r="J232" s="24"/>
      <c r="K232" s="24">
        <v>800</v>
      </c>
      <c r="L232" s="18">
        <f t="shared" si="18"/>
        <v>0</v>
      </c>
      <c r="M232" s="19" cm="1">
        <f t="array" ref="M232">_xlfn.IFS(L232&gt;=1,30,L232&lt;1,L232*30)</f>
        <v>0</v>
      </c>
      <c r="N232" s="20">
        <f t="shared" si="19"/>
        <v>0</v>
      </c>
      <c r="O232" s="18">
        <f t="shared" si="2"/>
        <v>0</v>
      </c>
      <c r="P232" s="19" cm="1">
        <f t="array" ref="P232">_xlfn.IFS(O232&gt;=1,30,O232&lt;1,O232*30)</f>
        <v>0</v>
      </c>
      <c r="Q232" s="41">
        <f t="shared" si="20"/>
        <v>0</v>
      </c>
      <c r="R232" s="19" cm="1">
        <f t="array" ref="R232">_xlfn.IFS(Q232&gt;=0.15,10,Q232&lt;0.15,Q232/0.15*10)</f>
        <v>0</v>
      </c>
      <c r="S232" s="21"/>
      <c r="T232" s="37"/>
      <c r="U232" s="22">
        <f t="shared" si="21"/>
        <v>0</v>
      </c>
      <c r="V232" s="23" t="str">
        <f t="shared" si="5"/>
        <v>不合格</v>
      </c>
      <c r="W232" s="28"/>
      <c r="X232" s="28"/>
      <c r="Y232" s="28"/>
    </row>
    <row r="233" spans="1:25" ht="30" customHeight="1" x14ac:dyDescent="0.15">
      <c r="A233" s="24">
        <v>230</v>
      </c>
      <c r="B233" s="38" t="s">
        <v>979</v>
      </c>
      <c r="C233" s="38" t="s">
        <v>556</v>
      </c>
      <c r="D233" s="38" t="s">
        <v>154</v>
      </c>
      <c r="E233" s="39">
        <v>51</v>
      </c>
      <c r="F233" s="38" t="s">
        <v>982</v>
      </c>
      <c r="G233" s="24">
        <v>0</v>
      </c>
      <c r="H233" s="24">
        <v>0</v>
      </c>
      <c r="I233" s="24">
        <v>0</v>
      </c>
      <c r="J233" s="24"/>
      <c r="K233" s="24">
        <v>1400</v>
      </c>
      <c r="L233" s="18">
        <f t="shared" si="18"/>
        <v>0</v>
      </c>
      <c r="M233" s="19" cm="1">
        <f t="array" ref="M233">_xlfn.IFS(L233&gt;=1,30,L233&lt;1,L233*30)</f>
        <v>0</v>
      </c>
      <c r="N233" s="20">
        <f t="shared" si="19"/>
        <v>0</v>
      </c>
      <c r="O233" s="18">
        <f t="shared" si="2"/>
        <v>0</v>
      </c>
      <c r="P233" s="19" cm="1">
        <f t="array" ref="P233">_xlfn.IFS(O233&gt;=1,30,O233&lt;1,O233*30)</f>
        <v>0</v>
      </c>
      <c r="Q233" s="41">
        <f t="shared" si="20"/>
        <v>0</v>
      </c>
      <c r="R233" s="19" cm="1">
        <f t="array" ref="R233">_xlfn.IFS(Q233&gt;=0.15,10,Q233&lt;0.15,Q233/0.15*10)</f>
        <v>0</v>
      </c>
      <c r="S233" s="21"/>
      <c r="T233" s="37"/>
      <c r="U233" s="22">
        <f t="shared" si="21"/>
        <v>0</v>
      </c>
      <c r="V233" s="23" t="str">
        <f t="shared" si="5"/>
        <v>不合格</v>
      </c>
      <c r="W233" s="28"/>
      <c r="X233" s="28"/>
      <c r="Y233" s="28"/>
    </row>
    <row r="234" spans="1:25" ht="30" customHeight="1" x14ac:dyDescent="0.15">
      <c r="A234" s="24">
        <v>231</v>
      </c>
      <c r="B234" s="38" t="s">
        <v>979</v>
      </c>
      <c r="C234" s="38" t="s">
        <v>584</v>
      </c>
      <c r="D234" s="38" t="s">
        <v>188</v>
      </c>
      <c r="E234" s="39">
        <v>448.6</v>
      </c>
      <c r="F234" s="38" t="s">
        <v>982</v>
      </c>
      <c r="G234" s="24">
        <v>0</v>
      </c>
      <c r="H234" s="24">
        <v>0</v>
      </c>
      <c r="I234" s="24">
        <v>0</v>
      </c>
      <c r="J234" s="24"/>
      <c r="K234" s="24">
        <v>800</v>
      </c>
      <c r="L234" s="18">
        <f t="shared" si="18"/>
        <v>0</v>
      </c>
      <c r="M234" s="19" cm="1">
        <f t="array" ref="M234">_xlfn.IFS(L234&gt;=1,30,L234&lt;1,L234*30)</f>
        <v>0</v>
      </c>
      <c r="N234" s="20">
        <f t="shared" si="19"/>
        <v>0</v>
      </c>
      <c r="O234" s="18">
        <f t="shared" si="2"/>
        <v>0</v>
      </c>
      <c r="P234" s="19" cm="1">
        <f t="array" ref="P234">_xlfn.IFS(O234&gt;=1,30,O234&lt;1,O234*30)</f>
        <v>0</v>
      </c>
      <c r="Q234" s="41">
        <f t="shared" si="20"/>
        <v>0</v>
      </c>
      <c r="R234" s="19" cm="1">
        <f t="array" ref="R234">_xlfn.IFS(Q234&gt;=0.15,10,Q234&lt;0.15,Q234/0.15*10)</f>
        <v>0</v>
      </c>
      <c r="S234" s="21"/>
      <c r="T234" s="37"/>
      <c r="U234" s="22">
        <f t="shared" si="21"/>
        <v>0</v>
      </c>
      <c r="V234" s="23" t="str">
        <f t="shared" si="5"/>
        <v>不合格</v>
      </c>
      <c r="W234" s="28"/>
      <c r="X234" s="28"/>
      <c r="Y234" s="28"/>
    </row>
    <row r="235" spans="1:25" ht="30" customHeight="1" x14ac:dyDescent="0.15">
      <c r="A235" s="24">
        <v>232</v>
      </c>
      <c r="B235" s="38" t="s">
        <v>979</v>
      </c>
      <c r="C235" s="38" t="s">
        <v>545</v>
      </c>
      <c r="D235" s="38" t="s">
        <v>143</v>
      </c>
      <c r="E235" s="39">
        <v>41</v>
      </c>
      <c r="F235" s="38" t="s">
        <v>982</v>
      </c>
      <c r="G235" s="24">
        <v>0</v>
      </c>
      <c r="H235" s="24">
        <v>0</v>
      </c>
      <c r="I235" s="24">
        <v>0</v>
      </c>
      <c r="J235" s="24"/>
      <c r="K235" s="24">
        <v>800</v>
      </c>
      <c r="L235" s="18">
        <f t="shared" si="18"/>
        <v>0</v>
      </c>
      <c r="M235" s="19" cm="1">
        <f t="array" ref="M235">_xlfn.IFS(L235&gt;=1,30,L235&lt;1,L235*30)</f>
        <v>0</v>
      </c>
      <c r="N235" s="20">
        <f t="shared" si="19"/>
        <v>0</v>
      </c>
      <c r="O235" s="18">
        <f t="shared" si="2"/>
        <v>0</v>
      </c>
      <c r="P235" s="19" cm="1">
        <f t="array" ref="P235">_xlfn.IFS(O235&gt;=1,30,O235&lt;1,O235*30)</f>
        <v>0</v>
      </c>
      <c r="Q235" s="41">
        <f t="shared" si="20"/>
        <v>0</v>
      </c>
      <c r="R235" s="19" cm="1">
        <f t="array" ref="R235">_xlfn.IFS(Q235&gt;=0.15,10,Q235&lt;0.15,Q235/0.15*10)</f>
        <v>0</v>
      </c>
      <c r="S235" s="21"/>
      <c r="T235" s="37"/>
      <c r="U235" s="22">
        <f t="shared" si="21"/>
        <v>0</v>
      </c>
      <c r="V235" s="23" t="str">
        <f t="shared" si="5"/>
        <v>不合格</v>
      </c>
      <c r="W235" s="28"/>
      <c r="X235" s="28"/>
      <c r="Y235" s="28"/>
    </row>
    <row r="236" spans="1:25" ht="30" customHeight="1" x14ac:dyDescent="0.15">
      <c r="A236" s="24">
        <v>233</v>
      </c>
      <c r="B236" s="38" t="s">
        <v>979</v>
      </c>
      <c r="C236" s="38" t="s">
        <v>544</v>
      </c>
      <c r="D236" s="38" t="s">
        <v>143</v>
      </c>
      <c r="E236" s="39">
        <v>41</v>
      </c>
      <c r="F236" s="38" t="s">
        <v>982</v>
      </c>
      <c r="G236" s="24">
        <v>0</v>
      </c>
      <c r="H236" s="24">
        <v>0</v>
      </c>
      <c r="I236" s="24">
        <v>0</v>
      </c>
      <c r="J236" s="24"/>
      <c r="K236" s="24">
        <v>800</v>
      </c>
      <c r="L236" s="18">
        <f t="shared" si="18"/>
        <v>0</v>
      </c>
      <c r="M236" s="19" cm="1">
        <f t="array" ref="M236">_xlfn.IFS(L236&gt;=1,30,L236&lt;1,L236*30)</f>
        <v>0</v>
      </c>
      <c r="N236" s="20">
        <f t="shared" si="19"/>
        <v>0</v>
      </c>
      <c r="O236" s="18">
        <f t="shared" si="2"/>
        <v>0</v>
      </c>
      <c r="P236" s="19" cm="1">
        <f t="array" ref="P236">_xlfn.IFS(O236&gt;=1,30,O236&lt;1,O236*30)</f>
        <v>0</v>
      </c>
      <c r="Q236" s="41">
        <f t="shared" si="20"/>
        <v>0</v>
      </c>
      <c r="R236" s="19" cm="1">
        <f t="array" ref="R236">_xlfn.IFS(Q236&gt;=0.15,10,Q236&lt;0.15,Q236/0.15*10)</f>
        <v>0</v>
      </c>
      <c r="S236" s="21"/>
      <c r="T236" s="37"/>
      <c r="U236" s="22">
        <f t="shared" si="21"/>
        <v>0</v>
      </c>
      <c r="V236" s="23" t="str">
        <f t="shared" si="5"/>
        <v>不合格</v>
      </c>
      <c r="W236" s="28"/>
      <c r="X236" s="28"/>
      <c r="Y236" s="28"/>
    </row>
    <row r="237" spans="1:25" ht="30" customHeight="1" x14ac:dyDescent="0.15">
      <c r="A237" s="24">
        <v>234</v>
      </c>
      <c r="B237" s="38" t="s">
        <v>979</v>
      </c>
      <c r="C237" s="38" t="s">
        <v>583</v>
      </c>
      <c r="D237" s="38" t="s">
        <v>187</v>
      </c>
      <c r="E237" s="39">
        <v>391.55</v>
      </c>
      <c r="F237" s="38" t="s">
        <v>982</v>
      </c>
      <c r="G237" s="24">
        <v>0</v>
      </c>
      <c r="H237" s="24">
        <v>0</v>
      </c>
      <c r="I237" s="24">
        <v>0</v>
      </c>
      <c r="J237" s="24"/>
      <c r="K237" s="24">
        <v>800</v>
      </c>
      <c r="L237" s="18">
        <f t="shared" si="18"/>
        <v>0</v>
      </c>
      <c r="M237" s="19" cm="1">
        <f t="array" ref="M237">_xlfn.IFS(L237&gt;=1,30,L237&lt;1,L237*30)</f>
        <v>0</v>
      </c>
      <c r="N237" s="20">
        <f t="shared" si="19"/>
        <v>0</v>
      </c>
      <c r="O237" s="18">
        <f t="shared" si="2"/>
        <v>0</v>
      </c>
      <c r="P237" s="19" cm="1">
        <f t="array" ref="P237">_xlfn.IFS(O237&gt;=1,30,O237&lt;1,O237*30)</f>
        <v>0</v>
      </c>
      <c r="Q237" s="41">
        <f t="shared" si="20"/>
        <v>0</v>
      </c>
      <c r="R237" s="19" cm="1">
        <f t="array" ref="R237">_xlfn.IFS(Q237&gt;=0.15,10,Q237&lt;0.15,Q237/0.15*10)</f>
        <v>0</v>
      </c>
      <c r="S237" s="21"/>
      <c r="T237" s="37"/>
      <c r="U237" s="22">
        <f t="shared" si="21"/>
        <v>0</v>
      </c>
      <c r="V237" s="23" t="str">
        <f t="shared" si="5"/>
        <v>不合格</v>
      </c>
      <c r="W237" s="28"/>
      <c r="X237" s="28"/>
      <c r="Y237" s="28"/>
    </row>
    <row r="238" spans="1:25" ht="30" customHeight="1" x14ac:dyDescent="0.15">
      <c r="A238" s="24">
        <v>235</v>
      </c>
      <c r="B238" s="38" t="s">
        <v>979</v>
      </c>
      <c r="C238" s="38">
        <v>20153961</v>
      </c>
      <c r="D238" s="38" t="s">
        <v>162</v>
      </c>
      <c r="E238" s="39">
        <v>57.7</v>
      </c>
      <c r="F238" s="38" t="s">
        <v>1010</v>
      </c>
      <c r="G238" s="24">
        <v>0</v>
      </c>
      <c r="H238" s="24">
        <v>0</v>
      </c>
      <c r="I238" s="24">
        <v>0</v>
      </c>
      <c r="J238" s="24"/>
      <c r="K238" s="24">
        <v>800</v>
      </c>
      <c r="L238" s="18">
        <f t="shared" si="18"/>
        <v>0</v>
      </c>
      <c r="M238" s="19" cm="1">
        <f t="array" ref="M238">_xlfn.IFS(L238&gt;=1,30,L238&lt;1,L238*30)</f>
        <v>0</v>
      </c>
      <c r="N238" s="20">
        <f t="shared" si="19"/>
        <v>0</v>
      </c>
      <c r="O238" s="18">
        <f t="shared" si="2"/>
        <v>0</v>
      </c>
      <c r="P238" s="19" cm="1">
        <f t="array" ref="P238">_xlfn.IFS(O238&gt;=1,30,O238&lt;1,O238*30)</f>
        <v>0</v>
      </c>
      <c r="Q238" s="41">
        <f t="shared" si="20"/>
        <v>0</v>
      </c>
      <c r="R238" s="19" cm="1">
        <f t="array" ref="R238">_xlfn.IFS(Q238&gt;=0.15,10,Q238&lt;0.15,Q238/0.15*10)</f>
        <v>0</v>
      </c>
      <c r="S238" s="21"/>
      <c r="T238" s="37"/>
      <c r="U238" s="22">
        <f t="shared" si="21"/>
        <v>0</v>
      </c>
      <c r="V238" s="23" t="str">
        <f t="shared" si="5"/>
        <v>不合格</v>
      </c>
      <c r="W238" s="28"/>
      <c r="X238" s="28"/>
      <c r="Y238" s="28"/>
    </row>
    <row r="239" spans="1:25" ht="30" customHeight="1" x14ac:dyDescent="0.15">
      <c r="A239" s="24">
        <v>236</v>
      </c>
      <c r="B239" s="38" t="s">
        <v>979</v>
      </c>
      <c r="C239" s="38" t="s">
        <v>564</v>
      </c>
      <c r="D239" s="38" t="s">
        <v>15</v>
      </c>
      <c r="E239" s="39">
        <v>63.88</v>
      </c>
      <c r="F239" s="38" t="s">
        <v>1031</v>
      </c>
      <c r="G239" s="24">
        <v>29.41</v>
      </c>
      <c r="H239" s="24">
        <v>2</v>
      </c>
      <c r="I239" s="24">
        <v>1735.5</v>
      </c>
      <c r="J239" s="24"/>
      <c r="K239" s="24">
        <v>1400</v>
      </c>
      <c r="L239" s="18">
        <f t="shared" si="18"/>
        <v>2.1007142857142856E-2</v>
      </c>
      <c r="M239" s="19" cm="1">
        <f t="array" ref="M239">_xlfn.IFS(L239&gt;=1,30,L239&lt;1,L239*30)</f>
        <v>0.63021428571428573</v>
      </c>
      <c r="N239" s="20">
        <f t="shared" si="19"/>
        <v>2.7168127739511582E-3</v>
      </c>
      <c r="O239" s="18">
        <f t="shared" si="2"/>
        <v>0.41163829908350885</v>
      </c>
      <c r="P239" s="19" cm="1">
        <f t="array" ref="P239">_xlfn.IFS(O239&gt;=1,30,O239&lt;1,O239*30)</f>
        <v>12.349148972505265</v>
      </c>
      <c r="Q239" s="41">
        <f t="shared" si="20"/>
        <v>0</v>
      </c>
      <c r="R239" s="19" cm="1">
        <f t="array" ref="R239">_xlfn.IFS(Q239&gt;=0.15,10,Q239&lt;0.15,Q239/0.15*10)</f>
        <v>0</v>
      </c>
      <c r="S239" s="21"/>
      <c r="T239" s="37"/>
      <c r="U239" s="22">
        <f t="shared" si="21"/>
        <v>12.979363258219552</v>
      </c>
      <c r="V239" s="23" t="str">
        <f t="shared" si="5"/>
        <v>不合格</v>
      </c>
      <c r="W239" s="28"/>
      <c r="X239" s="28"/>
      <c r="Y239" s="28"/>
    </row>
    <row r="240" spans="1:25" ht="30" customHeight="1" x14ac:dyDescent="0.15">
      <c r="A240" s="24">
        <v>237</v>
      </c>
      <c r="B240" s="38" t="s">
        <v>979</v>
      </c>
      <c r="C240" s="38" t="s">
        <v>1032</v>
      </c>
      <c r="D240" s="38" t="s">
        <v>1033</v>
      </c>
      <c r="E240" s="39">
        <v>49.95</v>
      </c>
      <c r="F240" s="38" t="s">
        <v>987</v>
      </c>
      <c r="G240" s="24"/>
      <c r="H240" s="24"/>
      <c r="I240" s="24"/>
      <c r="J240" s="24"/>
      <c r="K240" s="24">
        <v>1400</v>
      </c>
      <c r="L240" s="18">
        <f t="shared" si="18"/>
        <v>0</v>
      </c>
      <c r="M240" s="19" cm="1">
        <f t="array" ref="M240">_xlfn.IFS(L240&gt;=1,30,L240&lt;1,L240*30)</f>
        <v>0</v>
      </c>
      <c r="N240" s="20">
        <f t="shared" si="19"/>
        <v>0</v>
      </c>
      <c r="O240" s="18">
        <f t="shared" si="2"/>
        <v>0</v>
      </c>
      <c r="P240" s="19" cm="1">
        <f t="array" ref="P240">_xlfn.IFS(O240&gt;=1,30,O240&lt;1,O240*30)</f>
        <v>0</v>
      </c>
      <c r="Q240" s="41">
        <f t="shared" si="20"/>
        <v>0</v>
      </c>
      <c r="R240" s="19" cm="1">
        <f t="array" ref="R240">_xlfn.IFS(Q240&gt;=0.15,10,Q240&lt;0.15,Q240/0.15*10)</f>
        <v>0</v>
      </c>
      <c r="S240" s="21"/>
      <c r="T240" s="37"/>
      <c r="U240" s="22">
        <f t="shared" si="21"/>
        <v>0</v>
      </c>
      <c r="V240" s="23" t="str">
        <f t="shared" si="5"/>
        <v>不合格</v>
      </c>
      <c r="W240" s="28"/>
      <c r="X240" s="28"/>
      <c r="Y240" s="28"/>
    </row>
    <row r="241" spans="1:25" ht="30" customHeight="1" x14ac:dyDescent="0.15">
      <c r="A241" s="24">
        <v>238</v>
      </c>
      <c r="B241" s="38" t="s">
        <v>979</v>
      </c>
      <c r="C241" s="38" t="s">
        <v>1034</v>
      </c>
      <c r="D241" s="38" t="s">
        <v>1035</v>
      </c>
      <c r="E241" s="39">
        <v>46</v>
      </c>
      <c r="F241" s="38" t="s">
        <v>1011</v>
      </c>
      <c r="G241" s="24"/>
      <c r="H241" s="24"/>
      <c r="I241" s="24"/>
      <c r="J241" s="24"/>
      <c r="K241" s="24">
        <v>1400</v>
      </c>
      <c r="L241" s="18">
        <f t="shared" si="18"/>
        <v>0</v>
      </c>
      <c r="M241" s="19" cm="1">
        <f t="array" ref="M241">_xlfn.IFS(L241&gt;=1,30,L241&lt;1,L241*30)</f>
        <v>0</v>
      </c>
      <c r="N241" s="20">
        <f t="shared" si="19"/>
        <v>0</v>
      </c>
      <c r="O241" s="18">
        <f t="shared" si="2"/>
        <v>0</v>
      </c>
      <c r="P241" s="19" cm="1">
        <f t="array" ref="P241">_xlfn.IFS(O241&gt;=1,30,O241&lt;1,O241*30)</f>
        <v>0</v>
      </c>
      <c r="Q241" s="41">
        <f t="shared" si="20"/>
        <v>0</v>
      </c>
      <c r="R241" s="19" cm="1">
        <f t="array" ref="R241">_xlfn.IFS(Q241&gt;=0.15,10,Q241&lt;0.15,Q241/0.15*10)</f>
        <v>0</v>
      </c>
      <c r="S241" s="21"/>
      <c r="T241" s="37"/>
      <c r="U241" s="22">
        <f t="shared" si="21"/>
        <v>0</v>
      </c>
      <c r="V241" s="23" t="str">
        <f t="shared" si="5"/>
        <v>不合格</v>
      </c>
      <c r="W241" s="28"/>
      <c r="X241" s="28"/>
      <c r="Y241" s="28"/>
    </row>
    <row r="242" spans="1:25" ht="30" customHeight="1" x14ac:dyDescent="0.15">
      <c r="A242" s="24">
        <v>239</v>
      </c>
      <c r="B242" s="38" t="s">
        <v>979</v>
      </c>
      <c r="C242" s="38" t="s">
        <v>1036</v>
      </c>
      <c r="D242" s="38" t="s">
        <v>1037</v>
      </c>
      <c r="E242" s="39">
        <v>49.95</v>
      </c>
      <c r="F242" s="38" t="s">
        <v>1016</v>
      </c>
      <c r="G242" s="24"/>
      <c r="H242" s="24"/>
      <c r="I242" s="24"/>
      <c r="J242" s="24"/>
      <c r="K242" s="24">
        <v>800</v>
      </c>
      <c r="L242" s="18">
        <f t="shared" si="18"/>
        <v>0</v>
      </c>
      <c r="M242" s="19" cm="1">
        <f t="array" ref="M242">_xlfn.IFS(L242&gt;=1,30,L242&lt;1,L242*30)</f>
        <v>0</v>
      </c>
      <c r="N242" s="20">
        <f t="shared" si="19"/>
        <v>0</v>
      </c>
      <c r="O242" s="18">
        <f t="shared" si="2"/>
        <v>0</v>
      </c>
      <c r="P242" s="19" cm="1">
        <f t="array" ref="P242">_xlfn.IFS(O242&gt;=1,30,O242&lt;1,O242*30)</f>
        <v>0</v>
      </c>
      <c r="Q242" s="41">
        <f t="shared" si="20"/>
        <v>0</v>
      </c>
      <c r="R242" s="19" cm="1">
        <f t="array" ref="R242">_xlfn.IFS(Q242&gt;=0.15,10,Q242&lt;0.15,Q242/0.15*10)</f>
        <v>0</v>
      </c>
      <c r="S242" s="21"/>
      <c r="T242" s="37"/>
      <c r="U242" s="22">
        <f t="shared" si="21"/>
        <v>0</v>
      </c>
      <c r="V242" s="23" t="str">
        <f t="shared" si="5"/>
        <v>不合格</v>
      </c>
      <c r="W242" s="28"/>
      <c r="X242" s="28"/>
      <c r="Y242" s="28"/>
    </row>
    <row r="243" spans="1:25" ht="30" customHeight="1" x14ac:dyDescent="0.15">
      <c r="A243" s="24">
        <v>240</v>
      </c>
      <c r="B243" s="38" t="s">
        <v>1038</v>
      </c>
      <c r="C243" s="38">
        <v>20156262</v>
      </c>
      <c r="D243" s="38" t="s">
        <v>189</v>
      </c>
      <c r="E243" s="39">
        <v>44.58</v>
      </c>
      <c r="F243" s="38" t="s">
        <v>1039</v>
      </c>
      <c r="G243" s="24">
        <v>0</v>
      </c>
      <c r="H243" s="24">
        <v>0</v>
      </c>
      <c r="I243" s="24">
        <v>0</v>
      </c>
      <c r="J243" s="24"/>
      <c r="K243" s="24">
        <v>800</v>
      </c>
      <c r="L243" s="18">
        <f t="shared" si="18"/>
        <v>0</v>
      </c>
      <c r="M243" s="19" cm="1">
        <f t="array" ref="M243">_xlfn.IFS(L243&gt;=1,30,L243&lt;1,L243*30)</f>
        <v>0</v>
      </c>
      <c r="N243" s="20">
        <f t="shared" si="19"/>
        <v>0</v>
      </c>
      <c r="O243" s="18">
        <f t="shared" si="2"/>
        <v>0</v>
      </c>
      <c r="P243" s="19" cm="1">
        <f t="array" ref="P243">_xlfn.IFS(O243&gt;=1,30,O243&lt;1,O243*30)</f>
        <v>0</v>
      </c>
      <c r="Q243" s="41">
        <f t="shared" si="20"/>
        <v>0</v>
      </c>
      <c r="R243" s="19" cm="1">
        <f t="array" ref="R243">_xlfn.IFS(Q243&gt;=0.15,10,Q243&lt;0.15,Q243/0.15*10)</f>
        <v>0</v>
      </c>
      <c r="S243" s="21"/>
      <c r="T243" s="37"/>
      <c r="U243" s="22">
        <f t="shared" si="21"/>
        <v>0</v>
      </c>
      <c r="V243" s="23" t="str">
        <f t="shared" si="5"/>
        <v>不合格</v>
      </c>
      <c r="W243" s="28"/>
      <c r="X243" s="28"/>
      <c r="Y243" s="28"/>
    </row>
    <row r="244" spans="1:25" ht="30" customHeight="1" x14ac:dyDescent="0.15">
      <c r="A244" s="24">
        <v>241</v>
      </c>
      <c r="B244" s="38" t="s">
        <v>1038</v>
      </c>
      <c r="C244" s="38">
        <v>20156261</v>
      </c>
      <c r="D244" s="38" t="s">
        <v>190</v>
      </c>
      <c r="E244" s="39">
        <v>56.457999999999998</v>
      </c>
      <c r="F244" s="38" t="s">
        <v>1040</v>
      </c>
      <c r="G244" s="24">
        <v>0</v>
      </c>
      <c r="H244" s="24">
        <v>0</v>
      </c>
      <c r="I244" s="24">
        <v>0</v>
      </c>
      <c r="J244" s="24"/>
      <c r="K244" s="24">
        <v>800</v>
      </c>
      <c r="L244" s="18">
        <f t="shared" si="18"/>
        <v>0</v>
      </c>
      <c r="M244" s="19" cm="1">
        <f t="array" ref="M244">_xlfn.IFS(L244&gt;=1,30,L244&lt;1,L244*30)</f>
        <v>0</v>
      </c>
      <c r="N244" s="20">
        <f t="shared" si="19"/>
        <v>0</v>
      </c>
      <c r="O244" s="18">
        <f t="shared" si="2"/>
        <v>0</v>
      </c>
      <c r="P244" s="19" cm="1">
        <f t="array" ref="P244">_xlfn.IFS(O244&gt;=1,30,O244&lt;1,O244*30)</f>
        <v>0</v>
      </c>
      <c r="Q244" s="41">
        <f t="shared" si="20"/>
        <v>0</v>
      </c>
      <c r="R244" s="19" cm="1">
        <f t="array" ref="R244">_xlfn.IFS(Q244&gt;=0.15,10,Q244&lt;0.15,Q244/0.15*10)</f>
        <v>0</v>
      </c>
      <c r="S244" s="21"/>
      <c r="T244" s="37"/>
      <c r="U244" s="22">
        <f t="shared" si="21"/>
        <v>0</v>
      </c>
      <c r="V244" s="23" t="str">
        <f t="shared" si="5"/>
        <v>不合格</v>
      </c>
      <c r="W244" s="28"/>
      <c r="X244" s="28"/>
      <c r="Y244" s="28"/>
    </row>
    <row r="245" spans="1:25" ht="30" customHeight="1" x14ac:dyDescent="0.15">
      <c r="A245" s="24">
        <v>242</v>
      </c>
      <c r="B245" s="38" t="s">
        <v>1038</v>
      </c>
      <c r="C245" s="38" t="s">
        <v>585</v>
      </c>
      <c r="D245" s="38" t="s">
        <v>191</v>
      </c>
      <c r="E245" s="39">
        <v>59.838000000000001</v>
      </c>
      <c r="F245" s="38" t="s">
        <v>1041</v>
      </c>
      <c r="G245" s="24">
        <v>0</v>
      </c>
      <c r="H245" s="24">
        <v>0</v>
      </c>
      <c r="I245" s="24">
        <v>0</v>
      </c>
      <c r="J245" s="24"/>
      <c r="K245" s="24">
        <v>800</v>
      </c>
      <c r="L245" s="18">
        <f t="shared" si="18"/>
        <v>0</v>
      </c>
      <c r="M245" s="19" cm="1">
        <f t="array" ref="M245">_xlfn.IFS(L245&gt;=1,30,L245&lt;1,L245*30)</f>
        <v>0</v>
      </c>
      <c r="N245" s="20">
        <f t="shared" si="19"/>
        <v>0</v>
      </c>
      <c r="O245" s="18">
        <f t="shared" si="2"/>
        <v>0</v>
      </c>
      <c r="P245" s="19" cm="1">
        <f t="array" ref="P245">_xlfn.IFS(O245&gt;=1,30,O245&lt;1,O245*30)</f>
        <v>0</v>
      </c>
      <c r="Q245" s="41">
        <f t="shared" si="20"/>
        <v>0</v>
      </c>
      <c r="R245" s="19" cm="1">
        <f t="array" ref="R245">_xlfn.IFS(Q245&gt;=0.15,10,Q245&lt;0.15,Q245/0.15*10)</f>
        <v>0</v>
      </c>
      <c r="S245" s="21"/>
      <c r="T245" s="37"/>
      <c r="U245" s="22">
        <f t="shared" si="21"/>
        <v>0</v>
      </c>
      <c r="V245" s="23" t="str">
        <f t="shared" si="5"/>
        <v>不合格</v>
      </c>
      <c r="W245" s="28"/>
      <c r="X245" s="28"/>
      <c r="Y245" s="28"/>
    </row>
    <row r="246" spans="1:25" ht="30" customHeight="1" x14ac:dyDescent="0.15">
      <c r="A246" s="24">
        <v>243</v>
      </c>
      <c r="B246" s="38" t="s">
        <v>1038</v>
      </c>
      <c r="C246" s="38" t="s">
        <v>586</v>
      </c>
      <c r="D246" s="38" t="s">
        <v>192</v>
      </c>
      <c r="E246" s="39">
        <v>1086.2</v>
      </c>
      <c r="F246" s="38" t="s">
        <v>1042</v>
      </c>
      <c r="G246" s="24">
        <v>0</v>
      </c>
      <c r="H246" s="24">
        <v>0</v>
      </c>
      <c r="I246" s="24">
        <v>0</v>
      </c>
      <c r="J246" s="24"/>
      <c r="K246" s="24">
        <v>800</v>
      </c>
      <c r="L246" s="18">
        <f t="shared" si="18"/>
        <v>0</v>
      </c>
      <c r="M246" s="19" cm="1">
        <f t="array" ref="M246">_xlfn.IFS(L246&gt;=1,30,L246&lt;1,L246*30)</f>
        <v>0</v>
      </c>
      <c r="N246" s="20">
        <f t="shared" si="19"/>
        <v>0</v>
      </c>
      <c r="O246" s="18">
        <f t="shared" si="2"/>
        <v>0</v>
      </c>
      <c r="P246" s="19" cm="1">
        <f t="array" ref="P246">_xlfn.IFS(O246&gt;=1,30,O246&lt;1,O246*30)</f>
        <v>0</v>
      </c>
      <c r="Q246" s="41">
        <f t="shared" si="20"/>
        <v>0</v>
      </c>
      <c r="R246" s="19" cm="1">
        <f t="array" ref="R246">_xlfn.IFS(Q246&gt;=0.15,10,Q246&lt;0.15,Q246/0.15*10)</f>
        <v>0</v>
      </c>
      <c r="S246" s="21"/>
      <c r="T246" s="37"/>
      <c r="U246" s="22">
        <f t="shared" si="21"/>
        <v>0</v>
      </c>
      <c r="V246" s="23" t="str">
        <f t="shared" si="5"/>
        <v>不合格</v>
      </c>
      <c r="W246" s="28"/>
      <c r="X246" s="28"/>
      <c r="Y246" s="28"/>
    </row>
    <row r="247" spans="1:25" ht="30" customHeight="1" x14ac:dyDescent="0.15">
      <c r="A247" s="24">
        <v>244</v>
      </c>
      <c r="B247" s="38" t="s">
        <v>1038</v>
      </c>
      <c r="C247" s="38" t="s">
        <v>1043</v>
      </c>
      <c r="D247" s="38" t="s">
        <v>1044</v>
      </c>
      <c r="E247" s="39">
        <v>183.71</v>
      </c>
      <c r="F247" s="38" t="s">
        <v>1045</v>
      </c>
      <c r="G247" s="24"/>
      <c r="H247" s="24"/>
      <c r="I247" s="24"/>
      <c r="J247" s="24"/>
      <c r="K247" s="24">
        <v>800</v>
      </c>
      <c r="L247" s="18">
        <f t="shared" si="18"/>
        <v>0</v>
      </c>
      <c r="M247" s="19" cm="1">
        <f t="array" ref="M247">_xlfn.IFS(L247&gt;=1,30,L247&lt;1,L247*30)</f>
        <v>0</v>
      </c>
      <c r="N247" s="20">
        <f t="shared" si="19"/>
        <v>0</v>
      </c>
      <c r="O247" s="18">
        <f t="shared" si="2"/>
        <v>0</v>
      </c>
      <c r="P247" s="19" cm="1">
        <f t="array" ref="P247">_xlfn.IFS(O247&gt;=1,30,O247&lt;1,O247*30)</f>
        <v>0</v>
      </c>
      <c r="Q247" s="41">
        <f t="shared" si="20"/>
        <v>0</v>
      </c>
      <c r="R247" s="19" cm="1">
        <f t="array" ref="R247">_xlfn.IFS(Q247&gt;=0.15,10,Q247&lt;0.15,Q247/0.15*10)</f>
        <v>0</v>
      </c>
      <c r="S247" s="21"/>
      <c r="T247" s="37"/>
      <c r="U247" s="22">
        <f t="shared" si="21"/>
        <v>0</v>
      </c>
      <c r="V247" s="23" t="str">
        <f t="shared" si="5"/>
        <v>不合格</v>
      </c>
      <c r="W247" s="28"/>
      <c r="X247" s="28"/>
      <c r="Y247" s="28"/>
    </row>
    <row r="248" spans="1:25" ht="30" customHeight="1" x14ac:dyDescent="0.15">
      <c r="A248" s="24">
        <v>245</v>
      </c>
      <c r="B248" s="38" t="s">
        <v>1038</v>
      </c>
      <c r="C248" s="38" t="s">
        <v>1046</v>
      </c>
      <c r="D248" s="38" t="s">
        <v>1047</v>
      </c>
      <c r="E248" s="39">
        <v>201.05</v>
      </c>
      <c r="F248" s="38" t="s">
        <v>1045</v>
      </c>
      <c r="G248" s="24"/>
      <c r="H248" s="24"/>
      <c r="I248" s="24"/>
      <c r="J248" s="24"/>
      <c r="K248" s="24">
        <v>800</v>
      </c>
      <c r="L248" s="18">
        <f t="shared" si="18"/>
        <v>0</v>
      </c>
      <c r="M248" s="19" cm="1">
        <f t="array" ref="M248">_xlfn.IFS(L248&gt;=1,30,L248&lt;1,L248*30)</f>
        <v>0</v>
      </c>
      <c r="N248" s="20">
        <f t="shared" si="19"/>
        <v>0</v>
      </c>
      <c r="O248" s="18">
        <f t="shared" si="2"/>
        <v>0</v>
      </c>
      <c r="P248" s="19" cm="1">
        <f t="array" ref="P248">_xlfn.IFS(O248&gt;=1,30,O248&lt;1,O248*30)</f>
        <v>0</v>
      </c>
      <c r="Q248" s="41">
        <f t="shared" si="20"/>
        <v>0</v>
      </c>
      <c r="R248" s="19" cm="1">
        <f t="array" ref="R248">_xlfn.IFS(Q248&gt;=0.15,10,Q248&lt;0.15,Q248/0.15*10)</f>
        <v>0</v>
      </c>
      <c r="S248" s="21"/>
      <c r="T248" s="37"/>
      <c r="U248" s="22">
        <f t="shared" si="21"/>
        <v>0</v>
      </c>
      <c r="V248" s="23" t="str">
        <f t="shared" si="5"/>
        <v>不合格</v>
      </c>
      <c r="W248" s="28"/>
      <c r="X248" s="28"/>
      <c r="Y248" s="28"/>
    </row>
    <row r="249" spans="1:25" ht="30" customHeight="1" x14ac:dyDescent="0.15">
      <c r="A249" s="24">
        <v>246</v>
      </c>
      <c r="B249" s="38" t="s">
        <v>1038</v>
      </c>
      <c r="C249" s="38" t="s">
        <v>1048</v>
      </c>
      <c r="D249" s="38" t="s">
        <v>1049</v>
      </c>
      <c r="E249" s="39">
        <v>45.3</v>
      </c>
      <c r="F249" s="38" t="s">
        <v>1045</v>
      </c>
      <c r="G249" s="24"/>
      <c r="H249" s="24"/>
      <c r="I249" s="24"/>
      <c r="J249" s="24"/>
      <c r="K249" s="24">
        <v>1400</v>
      </c>
      <c r="L249" s="18">
        <f t="shared" si="18"/>
        <v>0</v>
      </c>
      <c r="M249" s="19" cm="1">
        <f t="array" ref="M249">_xlfn.IFS(L249&gt;=1,30,L249&lt;1,L249*30)</f>
        <v>0</v>
      </c>
      <c r="N249" s="20">
        <f t="shared" si="19"/>
        <v>0</v>
      </c>
      <c r="O249" s="18">
        <f t="shared" si="2"/>
        <v>0</v>
      </c>
      <c r="P249" s="19" cm="1">
        <f t="array" ref="P249">_xlfn.IFS(O249&gt;=1,30,O249&lt;1,O249*30)</f>
        <v>0</v>
      </c>
      <c r="Q249" s="41">
        <f t="shared" si="20"/>
        <v>0</v>
      </c>
      <c r="R249" s="19" cm="1">
        <f t="array" ref="R249">_xlfn.IFS(Q249&gt;=0.15,10,Q249&lt;0.15,Q249/0.15*10)</f>
        <v>0</v>
      </c>
      <c r="S249" s="21"/>
      <c r="T249" s="37"/>
      <c r="U249" s="22">
        <f t="shared" si="21"/>
        <v>0</v>
      </c>
      <c r="V249" s="23" t="str">
        <f t="shared" si="5"/>
        <v>不合格</v>
      </c>
      <c r="W249" s="28"/>
      <c r="X249" s="28"/>
      <c r="Y249" s="28"/>
    </row>
    <row r="250" spans="1:25" ht="30" customHeight="1" x14ac:dyDescent="0.15">
      <c r="A250" s="24">
        <v>247</v>
      </c>
      <c r="B250" s="38" t="s">
        <v>1506</v>
      </c>
      <c r="C250" s="38" t="s">
        <v>589</v>
      </c>
      <c r="D250" s="38" t="s">
        <v>193</v>
      </c>
      <c r="E250" s="39">
        <v>58.2</v>
      </c>
      <c r="F250" s="38" t="s">
        <v>1050</v>
      </c>
      <c r="G250" s="24">
        <v>0</v>
      </c>
      <c r="H250" s="24">
        <v>0</v>
      </c>
      <c r="I250" s="24">
        <v>0</v>
      </c>
      <c r="J250" s="24"/>
      <c r="K250" s="24">
        <v>1400</v>
      </c>
      <c r="L250" s="18">
        <f t="shared" si="18"/>
        <v>0</v>
      </c>
      <c r="M250" s="19" cm="1">
        <f t="array" ref="M250">_xlfn.IFS(L250&gt;=1,30,L250&lt;1,L250*30)</f>
        <v>0</v>
      </c>
      <c r="N250" s="20">
        <f t="shared" si="19"/>
        <v>0</v>
      </c>
      <c r="O250" s="18">
        <f t="shared" si="2"/>
        <v>0</v>
      </c>
      <c r="P250" s="19" cm="1">
        <f t="array" ref="P250">_xlfn.IFS(O250&gt;=1,30,O250&lt;1,O250*30)</f>
        <v>0</v>
      </c>
      <c r="Q250" s="41">
        <f t="shared" si="20"/>
        <v>0</v>
      </c>
      <c r="R250" s="19" cm="1">
        <f t="array" ref="R250">_xlfn.IFS(Q250&gt;=0.15,10,Q250&lt;0.15,Q250/0.15*10)</f>
        <v>0</v>
      </c>
      <c r="S250" s="21"/>
      <c r="T250" s="37"/>
      <c r="U250" s="22">
        <f t="shared" si="21"/>
        <v>0</v>
      </c>
      <c r="V250" s="23" t="str">
        <f t="shared" si="5"/>
        <v>不合格</v>
      </c>
      <c r="W250" s="28"/>
      <c r="X250" s="28"/>
      <c r="Y250" s="28"/>
    </row>
    <row r="251" spans="1:25" ht="30" customHeight="1" x14ac:dyDescent="0.15">
      <c r="A251" s="24">
        <v>248</v>
      </c>
      <c r="B251" s="38" t="s">
        <v>1506</v>
      </c>
      <c r="C251" s="38" t="s">
        <v>590</v>
      </c>
      <c r="D251" s="38" t="s">
        <v>194</v>
      </c>
      <c r="E251" s="39">
        <v>64.900000000000006</v>
      </c>
      <c r="F251" s="38" t="s">
        <v>1050</v>
      </c>
      <c r="G251" s="24">
        <v>9.98</v>
      </c>
      <c r="H251" s="24">
        <v>22</v>
      </c>
      <c r="I251" s="24">
        <v>1400</v>
      </c>
      <c r="J251" s="24"/>
      <c r="K251" s="24">
        <v>1400</v>
      </c>
      <c r="L251" s="18">
        <f t="shared" si="18"/>
        <v>7.1285714285714286E-3</v>
      </c>
      <c r="M251" s="19" cm="1">
        <f t="array" ref="M251">_xlfn.IFS(L251&gt;=1,30,L251&lt;1,L251*30)</f>
        <v>0.21385714285714286</v>
      </c>
      <c r="N251" s="20">
        <f t="shared" si="19"/>
        <v>2.1571648690292757E-3</v>
      </c>
      <c r="O251" s="18">
        <f t="shared" si="2"/>
        <v>0.32684316197413266</v>
      </c>
      <c r="P251" s="19" cm="1">
        <f t="array" ref="P251">_xlfn.IFS(O251&gt;=1,30,O251&lt;1,O251*30)</f>
        <v>9.805294859223979</v>
      </c>
      <c r="Q251" s="41">
        <f t="shared" si="20"/>
        <v>0</v>
      </c>
      <c r="R251" s="19" cm="1">
        <f t="array" ref="R251">_xlfn.IFS(Q251&gt;=0.15,10,Q251&lt;0.15,Q251/0.15*10)</f>
        <v>0</v>
      </c>
      <c r="S251" s="21"/>
      <c r="T251" s="37"/>
      <c r="U251" s="22">
        <f t="shared" si="21"/>
        <v>10.019152002081121</v>
      </c>
      <c r="V251" s="23" t="str">
        <f t="shared" si="5"/>
        <v>不合格</v>
      </c>
      <c r="W251" s="28"/>
      <c r="X251" s="28"/>
      <c r="Y251" s="28"/>
    </row>
    <row r="252" spans="1:25" ht="30" customHeight="1" x14ac:dyDescent="0.15">
      <c r="A252" s="24">
        <v>249</v>
      </c>
      <c r="B252" s="38" t="s">
        <v>1506</v>
      </c>
      <c r="C252" s="38" t="s">
        <v>802</v>
      </c>
      <c r="D252" s="38" t="s">
        <v>1051</v>
      </c>
      <c r="E252" s="39">
        <v>97.5</v>
      </c>
      <c r="F252" s="38" t="s">
        <v>1050</v>
      </c>
      <c r="G252" s="24">
        <v>442.99</v>
      </c>
      <c r="H252" s="24">
        <v>11</v>
      </c>
      <c r="I252" s="24">
        <v>727.5</v>
      </c>
      <c r="J252" s="24"/>
      <c r="K252" s="24">
        <v>1400</v>
      </c>
      <c r="L252" s="18">
        <f t="shared" si="18"/>
        <v>0.31642142857142858</v>
      </c>
      <c r="M252" s="19" cm="1">
        <f t="array" ref="M252">_xlfn.IFS(L252&gt;=1,30,L252&lt;1,L252*30)</f>
        <v>9.492642857142858</v>
      </c>
      <c r="N252" s="20">
        <f t="shared" si="19"/>
        <v>7.4615384615384615E-4</v>
      </c>
      <c r="O252" s="18">
        <f t="shared" si="2"/>
        <v>0.11305361305361306</v>
      </c>
      <c r="P252" s="19" cm="1">
        <f t="array" ref="P252">_xlfn.IFS(O252&gt;=1,30,O252&lt;1,O252*30)</f>
        <v>3.3916083916083917</v>
      </c>
      <c r="Q252" s="41">
        <f t="shared" si="20"/>
        <v>0</v>
      </c>
      <c r="R252" s="19" cm="1">
        <f t="array" ref="R252">_xlfn.IFS(Q252&gt;=0.15,10,Q252&lt;0.15,Q252/0.15*10)</f>
        <v>0</v>
      </c>
      <c r="S252" s="21"/>
      <c r="T252" s="37"/>
      <c r="U252" s="22">
        <f t="shared" si="21"/>
        <v>12.88425124875125</v>
      </c>
      <c r="V252" s="23" t="str">
        <f t="shared" si="5"/>
        <v>不合格</v>
      </c>
      <c r="W252" s="28"/>
      <c r="X252" s="28"/>
      <c r="Y252" s="28"/>
    </row>
    <row r="253" spans="1:25" ht="30" customHeight="1" x14ac:dyDescent="0.15">
      <c r="A253" s="24">
        <v>250</v>
      </c>
      <c r="B253" s="38" t="s">
        <v>1506</v>
      </c>
      <c r="C253" s="38" t="s">
        <v>595</v>
      </c>
      <c r="D253" s="38" t="s">
        <v>198</v>
      </c>
      <c r="E253" s="39">
        <v>134.97999999999999</v>
      </c>
      <c r="F253" s="38" t="s">
        <v>1050</v>
      </c>
      <c r="G253" s="24">
        <v>678.27</v>
      </c>
      <c r="H253" s="24">
        <v>94</v>
      </c>
      <c r="I253" s="24">
        <v>11550</v>
      </c>
      <c r="J253" s="24"/>
      <c r="K253" s="24">
        <v>1400</v>
      </c>
      <c r="L253" s="18">
        <f t="shared" si="18"/>
        <v>0.48447857142857143</v>
      </c>
      <c r="M253" s="19" cm="1">
        <f t="array" ref="M253">_xlfn.IFS(L253&gt;=1,30,L253&lt;1,L253*30)</f>
        <v>14.534357142857143</v>
      </c>
      <c r="N253" s="20">
        <f t="shared" si="19"/>
        <v>8.5568232330715671E-3</v>
      </c>
      <c r="O253" s="18">
        <f t="shared" si="2"/>
        <v>1.2964883686472071</v>
      </c>
      <c r="P253" s="19" cm="1">
        <f t="array" ref="P253">_xlfn.IFS(O253&gt;=1,30,O253&lt;1,O253*30)</f>
        <v>30</v>
      </c>
      <c r="Q253" s="41">
        <f t="shared" si="20"/>
        <v>0</v>
      </c>
      <c r="R253" s="19" cm="1">
        <f t="array" ref="R253">_xlfn.IFS(Q253&gt;=0.15,10,Q253&lt;0.15,Q253/0.15*10)</f>
        <v>0</v>
      </c>
      <c r="S253" s="21"/>
      <c r="T253" s="37"/>
      <c r="U253" s="22">
        <f t="shared" si="21"/>
        <v>44.534357142857147</v>
      </c>
      <c r="V253" s="23" t="str">
        <f t="shared" si="5"/>
        <v>不合格</v>
      </c>
      <c r="W253" s="28"/>
      <c r="X253" s="28"/>
      <c r="Y253" s="28"/>
    </row>
    <row r="254" spans="1:25" ht="30" customHeight="1" x14ac:dyDescent="0.15">
      <c r="A254" s="24">
        <v>251</v>
      </c>
      <c r="B254" s="38" t="s">
        <v>1506</v>
      </c>
      <c r="C254" s="38" t="s">
        <v>594</v>
      </c>
      <c r="D254" s="38" t="s">
        <v>197</v>
      </c>
      <c r="E254" s="39">
        <v>117.9</v>
      </c>
      <c r="F254" s="38" t="s">
        <v>1050</v>
      </c>
      <c r="G254" s="24">
        <v>818.97</v>
      </c>
      <c r="H254" s="24">
        <v>363</v>
      </c>
      <c r="I254" s="24">
        <v>29040</v>
      </c>
      <c r="J254" s="24">
        <v>125.19</v>
      </c>
      <c r="K254" s="24">
        <v>1400</v>
      </c>
      <c r="L254" s="18">
        <f t="shared" si="18"/>
        <v>0.58497857142857146</v>
      </c>
      <c r="M254" s="19" cm="1">
        <f t="array" ref="M254">_xlfn.IFS(L254&gt;=1,30,L254&lt;1,L254*30)</f>
        <v>17.549357142857144</v>
      </c>
      <c r="N254" s="20">
        <f t="shared" si="19"/>
        <v>2.4631043256997456E-2</v>
      </c>
      <c r="O254" s="18">
        <f t="shared" si="2"/>
        <v>3.7319762510602206</v>
      </c>
      <c r="P254" s="19" cm="1">
        <f t="array" ref="P254">_xlfn.IFS(O254&gt;=1,30,O254&lt;1,O254*30)</f>
        <v>30</v>
      </c>
      <c r="Q254" s="41">
        <f t="shared" si="20"/>
        <v>0.15286274222498991</v>
      </c>
      <c r="R254" s="19" cm="1">
        <f t="array" ref="R254">_xlfn.IFS(Q254&gt;=0.15,10,Q254&lt;0.15,Q254/0.15*10)</f>
        <v>10</v>
      </c>
      <c r="S254" s="21"/>
      <c r="T254" s="37"/>
      <c r="U254" s="22">
        <f t="shared" si="21"/>
        <v>57.549357142857147</v>
      </c>
      <c r="V254" s="23" t="str">
        <f t="shared" si="5"/>
        <v>不合格</v>
      </c>
      <c r="W254" s="28"/>
      <c r="X254" s="28"/>
      <c r="Y254" s="28"/>
    </row>
    <row r="255" spans="1:25" ht="30" customHeight="1" x14ac:dyDescent="0.15">
      <c r="A255" s="24">
        <v>252</v>
      </c>
      <c r="B255" s="38" t="s">
        <v>1506</v>
      </c>
      <c r="C255" s="38" t="s">
        <v>593</v>
      </c>
      <c r="D255" s="38" t="s">
        <v>196</v>
      </c>
      <c r="E255" s="39">
        <v>103.2</v>
      </c>
      <c r="F255" s="38" t="s">
        <v>1050</v>
      </c>
      <c r="G255" s="24">
        <v>1679.45</v>
      </c>
      <c r="H255" s="24">
        <v>103</v>
      </c>
      <c r="I255" s="24">
        <v>23041.5</v>
      </c>
      <c r="J255" s="24"/>
      <c r="K255" s="24">
        <v>1400</v>
      </c>
      <c r="L255" s="18">
        <f t="shared" si="18"/>
        <v>1.1996071428571429</v>
      </c>
      <c r="M255" s="19" cm="1">
        <f t="array" ref="M255">_xlfn.IFS(L255&gt;=1,30,L255&lt;1,L255*30)</f>
        <v>30</v>
      </c>
      <c r="N255" s="20">
        <f t="shared" si="19"/>
        <v>2.2327034883720929E-2</v>
      </c>
      <c r="O255" s="18">
        <f t="shared" si="2"/>
        <v>3.3828840732910499</v>
      </c>
      <c r="P255" s="19" cm="1">
        <f t="array" ref="P255">_xlfn.IFS(O255&gt;=1,30,O255&lt;1,O255*30)</f>
        <v>30</v>
      </c>
      <c r="Q255" s="41">
        <f t="shared" si="20"/>
        <v>0</v>
      </c>
      <c r="R255" s="19" cm="1">
        <f t="array" ref="R255">_xlfn.IFS(Q255&gt;=0.15,10,Q255&lt;0.15,Q255/0.15*10)</f>
        <v>0</v>
      </c>
      <c r="S255" s="21"/>
      <c r="T255" s="37"/>
      <c r="U255" s="22">
        <f t="shared" si="21"/>
        <v>60</v>
      </c>
      <c r="V255" s="23" t="str">
        <f t="shared" si="5"/>
        <v>合格</v>
      </c>
      <c r="W255" s="28"/>
      <c r="X255" s="28"/>
      <c r="Y255" s="28"/>
    </row>
    <row r="256" spans="1:25" ht="30" customHeight="1" x14ac:dyDescent="0.15">
      <c r="A256" s="24">
        <v>253</v>
      </c>
      <c r="B256" s="38" t="s">
        <v>1506</v>
      </c>
      <c r="C256" s="38" t="s">
        <v>587</v>
      </c>
      <c r="D256" s="38" t="s">
        <v>1052</v>
      </c>
      <c r="E256" s="39">
        <v>45</v>
      </c>
      <c r="F256" s="38" t="s">
        <v>1050</v>
      </c>
      <c r="G256" s="24">
        <v>2551.35</v>
      </c>
      <c r="H256" s="24">
        <v>412</v>
      </c>
      <c r="I256" s="24">
        <v>63831.6</v>
      </c>
      <c r="J256" s="24"/>
      <c r="K256" s="24">
        <v>1400</v>
      </c>
      <c r="L256" s="18">
        <f t="shared" si="18"/>
        <v>1.8223928571428571</v>
      </c>
      <c r="M256" s="19" cm="1">
        <f t="array" ref="M256">_xlfn.IFS(L256&gt;=1,30,L256&lt;1,L256*30)</f>
        <v>30</v>
      </c>
      <c r="N256" s="20">
        <f t="shared" si="19"/>
        <v>0.141848</v>
      </c>
      <c r="O256" s="18">
        <f t="shared" si="2"/>
        <v>21.492121212121212</v>
      </c>
      <c r="P256" s="19" cm="1">
        <f t="array" ref="P256">_xlfn.IFS(O256&gt;=1,30,O256&lt;1,O256*30)</f>
        <v>30</v>
      </c>
      <c r="Q256" s="41">
        <f t="shared" si="20"/>
        <v>0</v>
      </c>
      <c r="R256" s="19" cm="1">
        <f t="array" ref="R256">_xlfn.IFS(Q256&gt;=0.15,10,Q256&lt;0.15,Q256/0.15*10)</f>
        <v>0</v>
      </c>
      <c r="S256" s="21"/>
      <c r="T256" s="37"/>
      <c r="U256" s="22">
        <f t="shared" si="21"/>
        <v>60</v>
      </c>
      <c r="V256" s="23" t="str">
        <f t="shared" si="5"/>
        <v>合格</v>
      </c>
      <c r="W256" s="28"/>
      <c r="X256" s="28"/>
      <c r="Y256" s="28"/>
    </row>
    <row r="257" spans="1:25" ht="30" customHeight="1" x14ac:dyDescent="0.15">
      <c r="A257" s="24">
        <v>254</v>
      </c>
      <c r="B257" s="38" t="s">
        <v>1506</v>
      </c>
      <c r="C257" s="38" t="s">
        <v>795</v>
      </c>
      <c r="D257" s="38" t="s">
        <v>1053</v>
      </c>
      <c r="E257" s="39">
        <v>71.900000000000006</v>
      </c>
      <c r="F257" s="38" t="s">
        <v>1050</v>
      </c>
      <c r="G257" s="24">
        <v>3362.57</v>
      </c>
      <c r="H257" s="24">
        <v>1521</v>
      </c>
      <c r="I257" s="24">
        <v>96088</v>
      </c>
      <c r="J257" s="24"/>
      <c r="K257" s="24">
        <v>1400</v>
      </c>
      <c r="L257" s="18">
        <f t="shared" si="18"/>
        <v>2.4018357142857143</v>
      </c>
      <c r="M257" s="19" cm="1">
        <f t="array" ref="M257">_xlfn.IFS(L257&gt;=1,30,L257&lt;1,L257*30)</f>
        <v>30</v>
      </c>
      <c r="N257" s="20">
        <f t="shared" si="19"/>
        <v>0.13364116828929068</v>
      </c>
      <c r="O257" s="18">
        <f t="shared" si="2"/>
        <v>20.248661862013741</v>
      </c>
      <c r="P257" s="19" cm="1">
        <f t="array" ref="P257">_xlfn.IFS(O257&gt;=1,30,O257&lt;1,O257*30)</f>
        <v>30</v>
      </c>
      <c r="Q257" s="41">
        <f t="shared" si="20"/>
        <v>0</v>
      </c>
      <c r="R257" s="19" cm="1">
        <f t="array" ref="R257">_xlfn.IFS(Q257&gt;=0.15,10,Q257&lt;0.15,Q257/0.15*10)</f>
        <v>0</v>
      </c>
      <c r="S257" s="21"/>
      <c r="T257" s="37"/>
      <c r="U257" s="22">
        <f t="shared" si="21"/>
        <v>60</v>
      </c>
      <c r="V257" s="23" t="str">
        <f t="shared" si="5"/>
        <v>合格</v>
      </c>
      <c r="W257" s="28"/>
      <c r="X257" s="28"/>
      <c r="Y257" s="28"/>
    </row>
    <row r="258" spans="1:25" ht="30" customHeight="1" x14ac:dyDescent="0.15">
      <c r="A258" s="24">
        <v>255</v>
      </c>
      <c r="B258" s="38" t="s">
        <v>1506</v>
      </c>
      <c r="C258" s="38" t="s">
        <v>592</v>
      </c>
      <c r="D258" s="38" t="s">
        <v>59</v>
      </c>
      <c r="E258" s="39">
        <v>83.96</v>
      </c>
      <c r="F258" s="38" t="s">
        <v>1050</v>
      </c>
      <c r="G258" s="24">
        <v>8232.41</v>
      </c>
      <c r="H258" s="24">
        <v>84</v>
      </c>
      <c r="I258" s="24">
        <v>2712</v>
      </c>
      <c r="J258" s="24"/>
      <c r="K258" s="24">
        <v>1400</v>
      </c>
      <c r="L258" s="18">
        <f t="shared" si="18"/>
        <v>5.880292857142857</v>
      </c>
      <c r="M258" s="19" cm="1">
        <f t="array" ref="M258">_xlfn.IFS(L258&gt;=1,30,L258&lt;1,L258*30)</f>
        <v>30</v>
      </c>
      <c r="N258" s="20">
        <f t="shared" si="19"/>
        <v>3.2301095759885664E-3</v>
      </c>
      <c r="O258" s="18">
        <f t="shared" si="2"/>
        <v>0.48941054181644944</v>
      </c>
      <c r="P258" s="19" cm="1">
        <f t="array" ref="P258">_xlfn.IFS(O258&gt;=1,30,O258&lt;1,O258*30)</f>
        <v>14.682316254493482</v>
      </c>
      <c r="Q258" s="41">
        <f t="shared" si="20"/>
        <v>0</v>
      </c>
      <c r="R258" s="19" cm="1">
        <f t="array" ref="R258">_xlfn.IFS(Q258&gt;=0.15,10,Q258&lt;0.15,Q258/0.15*10)</f>
        <v>0</v>
      </c>
      <c r="S258" s="21"/>
      <c r="T258" s="37"/>
      <c r="U258" s="22">
        <f t="shared" si="21"/>
        <v>44.682316254493486</v>
      </c>
      <c r="V258" s="23" t="str">
        <f t="shared" si="5"/>
        <v>不合格</v>
      </c>
      <c r="W258" s="28"/>
      <c r="X258" s="28"/>
      <c r="Y258" s="28"/>
    </row>
    <row r="259" spans="1:25" ht="30" customHeight="1" x14ac:dyDescent="0.15">
      <c r="A259" s="24">
        <v>256</v>
      </c>
      <c r="B259" s="38" t="s">
        <v>1506</v>
      </c>
      <c r="C259" s="38" t="s">
        <v>1509</v>
      </c>
      <c r="D259" s="38" t="s">
        <v>195</v>
      </c>
      <c r="E259" s="39">
        <v>64.959999999999994</v>
      </c>
      <c r="F259" s="38" t="s">
        <v>1050</v>
      </c>
      <c r="G259" s="24">
        <v>8426.49</v>
      </c>
      <c r="H259" s="24">
        <v>156</v>
      </c>
      <c r="I259" s="24">
        <v>16840</v>
      </c>
      <c r="J259" s="24"/>
      <c r="K259" s="24">
        <v>1400</v>
      </c>
      <c r="L259" s="18">
        <f t="shared" si="18"/>
        <v>6.0189214285714288</v>
      </c>
      <c r="M259" s="19" cm="1">
        <f t="array" ref="M259">_xlfn.IFS(L259&gt;=1,30,L259&lt;1,L259*30)</f>
        <v>30</v>
      </c>
      <c r="N259" s="20">
        <f t="shared" si="19"/>
        <v>2.5923645320197045E-2</v>
      </c>
      <c r="O259" s="18">
        <f t="shared" ref="O259:O322" si="22">N259/0.0066</f>
        <v>3.9278250485147037</v>
      </c>
      <c r="P259" s="19" cm="1">
        <f t="array" ref="P259">_xlfn.IFS(O259&gt;=1,30,O259&lt;1,O259*30)</f>
        <v>30</v>
      </c>
      <c r="Q259" s="41">
        <f t="shared" si="20"/>
        <v>0</v>
      </c>
      <c r="R259" s="19" cm="1">
        <f t="array" ref="R259">_xlfn.IFS(Q259&gt;=0.15,10,Q259&lt;0.15,Q259/0.15*10)</f>
        <v>0</v>
      </c>
      <c r="S259" s="21"/>
      <c r="T259" s="37"/>
      <c r="U259" s="22">
        <f t="shared" si="21"/>
        <v>60</v>
      </c>
      <c r="V259" s="23" t="str">
        <f t="shared" ref="V259:V322" si="23">IF(U259&gt;=90,"优秀",IF(U259&gt;=75,"良好",IF(U259&gt;=60,"合格",IF(U259&lt;60,"不合格"))))</f>
        <v>合格</v>
      </c>
      <c r="W259" s="28"/>
      <c r="X259" s="28"/>
      <c r="Y259" s="28"/>
    </row>
    <row r="260" spans="1:25" ht="30" customHeight="1" x14ac:dyDescent="0.15">
      <c r="A260" s="24">
        <v>257</v>
      </c>
      <c r="B260" s="38" t="s">
        <v>1506</v>
      </c>
      <c r="C260" s="38" t="s">
        <v>588</v>
      </c>
      <c r="D260" s="38" t="s">
        <v>72</v>
      </c>
      <c r="E260" s="39">
        <v>57.7</v>
      </c>
      <c r="F260" s="38" t="s">
        <v>1050</v>
      </c>
      <c r="G260" s="24">
        <v>8736.44</v>
      </c>
      <c r="H260" s="24">
        <v>50</v>
      </c>
      <c r="I260" s="24">
        <v>4650</v>
      </c>
      <c r="J260" s="24"/>
      <c r="K260" s="24">
        <v>1400</v>
      </c>
      <c r="L260" s="18">
        <f t="shared" si="18"/>
        <v>6.2403142857142857</v>
      </c>
      <c r="M260" s="19" cm="1">
        <f t="array" ref="M260">_xlfn.IFS(L260&gt;=1,30,L260&lt;1,L260*30)</f>
        <v>30</v>
      </c>
      <c r="N260" s="20">
        <f t="shared" si="19"/>
        <v>8.0589254766031196E-3</v>
      </c>
      <c r="O260" s="18">
        <f t="shared" si="22"/>
        <v>1.2210493146368364</v>
      </c>
      <c r="P260" s="19" cm="1">
        <f t="array" ref="P260">_xlfn.IFS(O260&gt;=1,30,O260&lt;1,O260*30)</f>
        <v>30</v>
      </c>
      <c r="Q260" s="41">
        <f t="shared" si="20"/>
        <v>0</v>
      </c>
      <c r="R260" s="19" cm="1">
        <f t="array" ref="R260">_xlfn.IFS(Q260&gt;=0.15,10,Q260&lt;0.15,Q260/0.15*10)</f>
        <v>0</v>
      </c>
      <c r="S260" s="21"/>
      <c r="T260" s="37"/>
      <c r="U260" s="22">
        <f t="shared" si="21"/>
        <v>60</v>
      </c>
      <c r="V260" s="23" t="str">
        <f t="shared" si="23"/>
        <v>合格</v>
      </c>
      <c r="W260" s="28"/>
      <c r="X260" s="28"/>
      <c r="Y260" s="28"/>
    </row>
    <row r="261" spans="1:25" ht="30" customHeight="1" x14ac:dyDescent="0.15">
      <c r="A261" s="24">
        <v>258</v>
      </c>
      <c r="B261" s="38" t="s">
        <v>1054</v>
      </c>
      <c r="C261" s="38">
        <v>20158594</v>
      </c>
      <c r="D261" s="38" t="s">
        <v>207</v>
      </c>
      <c r="E261" s="39">
        <v>69.8</v>
      </c>
      <c r="F261" s="38" t="s">
        <v>1055</v>
      </c>
      <c r="G261" s="24">
        <v>0</v>
      </c>
      <c r="H261" s="24">
        <v>0</v>
      </c>
      <c r="I261" s="24">
        <v>0</v>
      </c>
      <c r="J261" s="24"/>
      <c r="K261" s="24">
        <v>1400</v>
      </c>
      <c r="L261" s="18">
        <f t="shared" si="18"/>
        <v>0</v>
      </c>
      <c r="M261" s="19" cm="1">
        <f t="array" ref="M261">_xlfn.IFS(L261&gt;=1,30,L261&lt;1,L261*30)</f>
        <v>0</v>
      </c>
      <c r="N261" s="20">
        <f t="shared" si="19"/>
        <v>0</v>
      </c>
      <c r="O261" s="18">
        <f t="shared" si="22"/>
        <v>0</v>
      </c>
      <c r="P261" s="19" cm="1">
        <f t="array" ref="P261">_xlfn.IFS(O261&gt;=1,30,O261&lt;1,O261*30)</f>
        <v>0</v>
      </c>
      <c r="Q261" s="41">
        <f t="shared" si="20"/>
        <v>0</v>
      </c>
      <c r="R261" s="19" cm="1">
        <f t="array" ref="R261">_xlfn.IFS(Q261&gt;=0.15,10,Q261&lt;0.15,Q261/0.15*10)</f>
        <v>0</v>
      </c>
      <c r="S261" s="21"/>
      <c r="T261" s="37"/>
      <c r="U261" s="22">
        <f t="shared" si="21"/>
        <v>0</v>
      </c>
      <c r="V261" s="23" t="str">
        <f t="shared" si="23"/>
        <v>不合格</v>
      </c>
      <c r="W261" s="28"/>
      <c r="X261" s="28"/>
      <c r="Y261" s="28"/>
    </row>
    <row r="262" spans="1:25" ht="30" customHeight="1" x14ac:dyDescent="0.15">
      <c r="A262" s="24">
        <v>259</v>
      </c>
      <c r="B262" s="38" t="s">
        <v>1054</v>
      </c>
      <c r="C262" s="38">
        <v>20150930</v>
      </c>
      <c r="D262" s="38" t="s">
        <v>202</v>
      </c>
      <c r="E262" s="39">
        <v>54.08</v>
      </c>
      <c r="F262" s="38" t="s">
        <v>1056</v>
      </c>
      <c r="G262" s="24">
        <v>0</v>
      </c>
      <c r="H262" s="24">
        <v>0</v>
      </c>
      <c r="I262" s="24">
        <v>0</v>
      </c>
      <c r="J262" s="24"/>
      <c r="K262" s="24">
        <v>1400</v>
      </c>
      <c r="L262" s="18">
        <f t="shared" si="18"/>
        <v>0</v>
      </c>
      <c r="M262" s="19" cm="1">
        <f t="array" ref="M262">_xlfn.IFS(L262&gt;=1,30,L262&lt;1,L262*30)</f>
        <v>0</v>
      </c>
      <c r="N262" s="20">
        <f t="shared" si="19"/>
        <v>0</v>
      </c>
      <c r="O262" s="18">
        <f t="shared" si="22"/>
        <v>0</v>
      </c>
      <c r="P262" s="19" cm="1">
        <f t="array" ref="P262">_xlfn.IFS(O262&gt;=1,30,O262&lt;1,O262*30)</f>
        <v>0</v>
      </c>
      <c r="Q262" s="41">
        <f t="shared" si="20"/>
        <v>0</v>
      </c>
      <c r="R262" s="19" cm="1">
        <f t="array" ref="R262">_xlfn.IFS(Q262&gt;=0.15,10,Q262&lt;0.15,Q262/0.15*10)</f>
        <v>0</v>
      </c>
      <c r="S262" s="21"/>
      <c r="T262" s="37"/>
      <c r="U262" s="22">
        <f t="shared" si="21"/>
        <v>0</v>
      </c>
      <c r="V262" s="23" t="str">
        <f t="shared" si="23"/>
        <v>不合格</v>
      </c>
      <c r="W262" s="28"/>
      <c r="X262" s="28"/>
      <c r="Y262" s="28"/>
    </row>
    <row r="263" spans="1:25" ht="30" customHeight="1" x14ac:dyDescent="0.15">
      <c r="A263" s="24">
        <v>260</v>
      </c>
      <c r="B263" s="38" t="s">
        <v>1054</v>
      </c>
      <c r="C263" s="38">
        <v>20150773</v>
      </c>
      <c r="D263" s="38" t="s">
        <v>208</v>
      </c>
      <c r="E263" s="39">
        <v>69.989999999999995</v>
      </c>
      <c r="F263" s="38" t="s">
        <v>1055</v>
      </c>
      <c r="G263" s="24">
        <v>0</v>
      </c>
      <c r="H263" s="24">
        <v>0</v>
      </c>
      <c r="I263" s="24">
        <v>0</v>
      </c>
      <c r="J263" s="24"/>
      <c r="K263" s="24">
        <v>1400</v>
      </c>
      <c r="L263" s="18">
        <f t="shared" si="18"/>
        <v>0</v>
      </c>
      <c r="M263" s="19" cm="1">
        <f t="array" ref="M263">_xlfn.IFS(L263&gt;=1,30,L263&lt;1,L263*30)</f>
        <v>0</v>
      </c>
      <c r="N263" s="20">
        <f t="shared" si="19"/>
        <v>0</v>
      </c>
      <c r="O263" s="18">
        <f t="shared" si="22"/>
        <v>0</v>
      </c>
      <c r="P263" s="19" cm="1">
        <f t="array" ref="P263">_xlfn.IFS(O263&gt;=1,30,O263&lt;1,O263*30)</f>
        <v>0</v>
      </c>
      <c r="Q263" s="41">
        <f t="shared" si="20"/>
        <v>0</v>
      </c>
      <c r="R263" s="19" cm="1">
        <f t="array" ref="R263">_xlfn.IFS(Q263&gt;=0.15,10,Q263&lt;0.15,Q263/0.15*10)</f>
        <v>0</v>
      </c>
      <c r="S263" s="21"/>
      <c r="T263" s="37"/>
      <c r="U263" s="22">
        <f t="shared" si="21"/>
        <v>0</v>
      </c>
      <c r="V263" s="23" t="str">
        <f t="shared" si="23"/>
        <v>不合格</v>
      </c>
      <c r="W263" s="28"/>
      <c r="X263" s="28"/>
      <c r="Y263" s="28"/>
    </row>
    <row r="264" spans="1:25" ht="30" customHeight="1" x14ac:dyDescent="0.15">
      <c r="A264" s="24">
        <v>261</v>
      </c>
      <c r="B264" s="38" t="s">
        <v>1054</v>
      </c>
      <c r="C264" s="38">
        <v>20144178</v>
      </c>
      <c r="D264" s="38" t="s">
        <v>201</v>
      </c>
      <c r="E264" s="39">
        <v>49.954999999999998</v>
      </c>
      <c r="F264" s="38" t="s">
        <v>1055</v>
      </c>
      <c r="G264" s="24">
        <v>0</v>
      </c>
      <c r="H264" s="24">
        <v>0</v>
      </c>
      <c r="I264" s="24">
        <v>0</v>
      </c>
      <c r="J264" s="24"/>
      <c r="K264" s="24">
        <v>1400</v>
      </c>
      <c r="L264" s="18">
        <f t="shared" si="18"/>
        <v>0</v>
      </c>
      <c r="M264" s="19" cm="1">
        <f t="array" ref="M264">_xlfn.IFS(L264&gt;=1,30,L264&lt;1,L264*30)</f>
        <v>0</v>
      </c>
      <c r="N264" s="20">
        <f t="shared" si="19"/>
        <v>0</v>
      </c>
      <c r="O264" s="18">
        <f t="shared" si="22"/>
        <v>0</v>
      </c>
      <c r="P264" s="19" cm="1">
        <f t="array" ref="P264">_xlfn.IFS(O264&gt;=1,30,O264&lt;1,O264*30)</f>
        <v>0</v>
      </c>
      <c r="Q264" s="41">
        <f t="shared" si="20"/>
        <v>0</v>
      </c>
      <c r="R264" s="19" cm="1">
        <f t="array" ref="R264">_xlfn.IFS(Q264&gt;=0.15,10,Q264&lt;0.15,Q264/0.15*10)</f>
        <v>0</v>
      </c>
      <c r="S264" s="21"/>
      <c r="T264" s="37"/>
      <c r="U264" s="22">
        <f t="shared" si="21"/>
        <v>0</v>
      </c>
      <c r="V264" s="23" t="str">
        <f t="shared" si="23"/>
        <v>不合格</v>
      </c>
      <c r="W264" s="28"/>
      <c r="X264" s="28"/>
      <c r="Y264" s="28"/>
    </row>
    <row r="265" spans="1:25" ht="30" customHeight="1" x14ac:dyDescent="0.15">
      <c r="A265" s="24">
        <v>262</v>
      </c>
      <c r="B265" s="38" t="s">
        <v>1054</v>
      </c>
      <c r="C265" s="38" t="s">
        <v>598</v>
      </c>
      <c r="D265" s="38" t="s">
        <v>205</v>
      </c>
      <c r="E265" s="39">
        <v>63.93</v>
      </c>
      <c r="F265" s="38" t="s">
        <v>1055</v>
      </c>
      <c r="G265" s="24">
        <v>0</v>
      </c>
      <c r="H265" s="24">
        <v>0</v>
      </c>
      <c r="I265" s="24">
        <v>0</v>
      </c>
      <c r="J265" s="24"/>
      <c r="K265" s="24">
        <v>1400</v>
      </c>
      <c r="L265" s="18">
        <f t="shared" si="18"/>
        <v>0</v>
      </c>
      <c r="M265" s="19" cm="1">
        <f t="array" ref="M265">_xlfn.IFS(L265&gt;=1,30,L265&lt;1,L265*30)</f>
        <v>0</v>
      </c>
      <c r="N265" s="20">
        <f t="shared" si="19"/>
        <v>0</v>
      </c>
      <c r="O265" s="18">
        <f t="shared" si="22"/>
        <v>0</v>
      </c>
      <c r="P265" s="19" cm="1">
        <f t="array" ref="P265">_xlfn.IFS(O265&gt;=1,30,O265&lt;1,O265*30)</f>
        <v>0</v>
      </c>
      <c r="Q265" s="41">
        <f t="shared" si="20"/>
        <v>0</v>
      </c>
      <c r="R265" s="19" cm="1">
        <f t="array" ref="R265">_xlfn.IFS(Q265&gt;=0.15,10,Q265&lt;0.15,Q265/0.15*10)</f>
        <v>0</v>
      </c>
      <c r="S265" s="21"/>
      <c r="T265" s="37"/>
      <c r="U265" s="22">
        <f t="shared" si="21"/>
        <v>0</v>
      </c>
      <c r="V265" s="23" t="str">
        <f t="shared" si="23"/>
        <v>不合格</v>
      </c>
      <c r="W265" s="28"/>
      <c r="X265" s="28"/>
      <c r="Y265" s="28"/>
    </row>
    <row r="266" spans="1:25" ht="30" customHeight="1" x14ac:dyDescent="0.15">
      <c r="A266" s="24">
        <v>263</v>
      </c>
      <c r="B266" s="38" t="s">
        <v>1054</v>
      </c>
      <c r="C266" s="38">
        <v>20135713</v>
      </c>
      <c r="D266" s="38" t="s">
        <v>200</v>
      </c>
      <c r="E266" s="39">
        <v>49.88</v>
      </c>
      <c r="F266" s="38" t="s">
        <v>1057</v>
      </c>
      <c r="G266" s="24">
        <v>0</v>
      </c>
      <c r="H266" s="24">
        <v>0</v>
      </c>
      <c r="I266" s="24">
        <v>0</v>
      </c>
      <c r="J266" s="24"/>
      <c r="K266" s="24">
        <v>1400</v>
      </c>
      <c r="L266" s="18">
        <f t="shared" si="18"/>
        <v>0</v>
      </c>
      <c r="M266" s="19" cm="1">
        <f t="array" ref="M266">_xlfn.IFS(L266&gt;=1,30,L266&lt;1,L266*30)</f>
        <v>0</v>
      </c>
      <c r="N266" s="20">
        <f t="shared" si="19"/>
        <v>0</v>
      </c>
      <c r="O266" s="18">
        <f t="shared" si="22"/>
        <v>0</v>
      </c>
      <c r="P266" s="19" cm="1">
        <f t="array" ref="P266">_xlfn.IFS(O266&gt;=1,30,O266&lt;1,O266*30)</f>
        <v>0</v>
      </c>
      <c r="Q266" s="41">
        <f t="shared" si="20"/>
        <v>0</v>
      </c>
      <c r="R266" s="19" cm="1">
        <f t="array" ref="R266">_xlfn.IFS(Q266&gt;=0.15,10,Q266&lt;0.15,Q266/0.15*10)</f>
        <v>0</v>
      </c>
      <c r="S266" s="21"/>
      <c r="T266" s="37"/>
      <c r="U266" s="22">
        <f t="shared" si="21"/>
        <v>0</v>
      </c>
      <c r="V266" s="23" t="str">
        <f t="shared" si="23"/>
        <v>不合格</v>
      </c>
      <c r="W266" s="28"/>
      <c r="X266" s="28"/>
      <c r="Y266" s="28"/>
    </row>
    <row r="267" spans="1:25" ht="30" customHeight="1" x14ac:dyDescent="0.15">
      <c r="A267" s="24">
        <v>264</v>
      </c>
      <c r="B267" s="38" t="s">
        <v>1054</v>
      </c>
      <c r="C267" s="38" t="s">
        <v>596</v>
      </c>
      <c r="D267" s="38" t="s">
        <v>203</v>
      </c>
      <c r="E267" s="39">
        <v>57.8</v>
      </c>
      <c r="F267" s="38" t="s">
        <v>1057</v>
      </c>
      <c r="G267" s="24">
        <v>0</v>
      </c>
      <c r="H267" s="24">
        <v>0</v>
      </c>
      <c r="I267" s="24">
        <v>0</v>
      </c>
      <c r="J267" s="24"/>
      <c r="K267" s="24">
        <v>1400</v>
      </c>
      <c r="L267" s="18">
        <f t="shared" si="18"/>
        <v>0</v>
      </c>
      <c r="M267" s="19" cm="1">
        <f t="array" ref="M267">_xlfn.IFS(L267&gt;=1,30,L267&lt;1,L267*30)</f>
        <v>0</v>
      </c>
      <c r="N267" s="20">
        <f t="shared" si="19"/>
        <v>0</v>
      </c>
      <c r="O267" s="18">
        <f t="shared" si="22"/>
        <v>0</v>
      </c>
      <c r="P267" s="19" cm="1">
        <f t="array" ref="P267">_xlfn.IFS(O267&gt;=1,30,O267&lt;1,O267*30)</f>
        <v>0</v>
      </c>
      <c r="Q267" s="41">
        <f t="shared" si="20"/>
        <v>0</v>
      </c>
      <c r="R267" s="19" cm="1">
        <f t="array" ref="R267">_xlfn.IFS(Q267&gt;=0.15,10,Q267&lt;0.15,Q267/0.15*10)</f>
        <v>0</v>
      </c>
      <c r="S267" s="21"/>
      <c r="T267" s="37"/>
      <c r="U267" s="22">
        <f t="shared" si="21"/>
        <v>0</v>
      </c>
      <c r="V267" s="23" t="str">
        <f t="shared" si="23"/>
        <v>不合格</v>
      </c>
      <c r="W267" s="28"/>
      <c r="X267" s="28"/>
      <c r="Y267" s="28"/>
    </row>
    <row r="268" spans="1:25" ht="30" customHeight="1" x14ac:dyDescent="0.15">
      <c r="A268" s="24">
        <v>265</v>
      </c>
      <c r="B268" s="38" t="s">
        <v>1054</v>
      </c>
      <c r="C268" s="38" t="s">
        <v>597</v>
      </c>
      <c r="D268" s="38" t="s">
        <v>204</v>
      </c>
      <c r="E268" s="39">
        <v>62.95</v>
      </c>
      <c r="F268" s="38" t="s">
        <v>1057</v>
      </c>
      <c r="G268" s="24">
        <v>0</v>
      </c>
      <c r="H268" s="24">
        <v>0</v>
      </c>
      <c r="I268" s="24">
        <v>0</v>
      </c>
      <c r="J268" s="24"/>
      <c r="K268" s="24">
        <v>1400</v>
      </c>
      <c r="L268" s="18">
        <f t="shared" si="18"/>
        <v>0</v>
      </c>
      <c r="M268" s="19" cm="1">
        <f t="array" ref="M268">_xlfn.IFS(L268&gt;=1,30,L268&lt;1,L268*30)</f>
        <v>0</v>
      </c>
      <c r="N268" s="20">
        <f t="shared" si="19"/>
        <v>0</v>
      </c>
      <c r="O268" s="18">
        <f t="shared" si="22"/>
        <v>0</v>
      </c>
      <c r="P268" s="19" cm="1">
        <f t="array" ref="P268">_xlfn.IFS(O268&gt;=1,30,O268&lt;1,O268*30)</f>
        <v>0</v>
      </c>
      <c r="Q268" s="41">
        <f t="shared" si="20"/>
        <v>0</v>
      </c>
      <c r="R268" s="19" cm="1">
        <f t="array" ref="R268">_xlfn.IFS(Q268&gt;=0.15,10,Q268&lt;0.15,Q268/0.15*10)</f>
        <v>0</v>
      </c>
      <c r="S268" s="21"/>
      <c r="T268" s="37"/>
      <c r="U268" s="22">
        <f t="shared" si="21"/>
        <v>0</v>
      </c>
      <c r="V268" s="23" t="str">
        <f t="shared" si="23"/>
        <v>不合格</v>
      </c>
      <c r="W268" s="28"/>
      <c r="X268" s="28"/>
      <c r="Y268" s="28"/>
    </row>
    <row r="269" spans="1:25" ht="30" customHeight="1" x14ac:dyDescent="0.15">
      <c r="A269" s="24">
        <v>266</v>
      </c>
      <c r="B269" s="38" t="s">
        <v>1054</v>
      </c>
      <c r="C269" s="38" t="s">
        <v>1058</v>
      </c>
      <c r="D269" s="38" t="s">
        <v>199</v>
      </c>
      <c r="E269" s="39">
        <v>53.5</v>
      </c>
      <c r="F269" s="38" t="s">
        <v>1057</v>
      </c>
      <c r="G269" s="24">
        <v>0</v>
      </c>
      <c r="H269" s="24">
        <v>0</v>
      </c>
      <c r="I269" s="24">
        <v>0</v>
      </c>
      <c r="J269" s="24"/>
      <c r="K269" s="24">
        <v>1400</v>
      </c>
      <c r="L269" s="18">
        <f t="shared" si="18"/>
        <v>0</v>
      </c>
      <c r="M269" s="19" cm="1">
        <f t="array" ref="M269">_xlfn.IFS(L269&gt;=1,30,L269&lt;1,L269*30)</f>
        <v>0</v>
      </c>
      <c r="N269" s="20">
        <f t="shared" si="19"/>
        <v>0</v>
      </c>
      <c r="O269" s="18">
        <f t="shared" si="22"/>
        <v>0</v>
      </c>
      <c r="P269" s="19" cm="1">
        <f t="array" ref="P269">_xlfn.IFS(O269&gt;=1,30,O269&lt;1,O269*30)</f>
        <v>0</v>
      </c>
      <c r="Q269" s="41">
        <f t="shared" si="20"/>
        <v>0</v>
      </c>
      <c r="R269" s="19" cm="1">
        <f t="array" ref="R269">_xlfn.IFS(Q269&gt;=0.15,10,Q269&lt;0.15,Q269/0.15*10)</f>
        <v>0</v>
      </c>
      <c r="S269" s="21"/>
      <c r="T269" s="37"/>
      <c r="U269" s="22">
        <f t="shared" si="21"/>
        <v>0</v>
      </c>
      <c r="V269" s="23" t="str">
        <f t="shared" si="23"/>
        <v>不合格</v>
      </c>
      <c r="W269" s="28"/>
      <c r="X269" s="28"/>
      <c r="Y269" s="28"/>
    </row>
    <row r="270" spans="1:25" ht="30" customHeight="1" x14ac:dyDescent="0.15">
      <c r="A270" s="24">
        <v>267</v>
      </c>
      <c r="B270" s="38" t="s">
        <v>1054</v>
      </c>
      <c r="C270" s="38">
        <v>20125252</v>
      </c>
      <c r="D270" s="38" t="s">
        <v>1059</v>
      </c>
      <c r="E270" s="39">
        <v>65.900000000000006</v>
      </c>
      <c r="F270" s="38" t="s">
        <v>1057</v>
      </c>
      <c r="G270" s="24">
        <v>88.24</v>
      </c>
      <c r="H270" s="24">
        <v>133</v>
      </c>
      <c r="I270" s="24">
        <v>4337.8999999999996</v>
      </c>
      <c r="J270" s="24"/>
      <c r="K270" s="24">
        <v>1400</v>
      </c>
      <c r="L270" s="18">
        <f t="shared" si="18"/>
        <v>6.302857142857142E-2</v>
      </c>
      <c r="M270" s="19" cm="1">
        <f t="array" ref="M270">_xlfn.IFS(L270&gt;=1,30,L270&lt;1,L270*30)</f>
        <v>1.8908571428571426</v>
      </c>
      <c r="N270" s="20">
        <f t="shared" si="19"/>
        <v>6.5825493171471922E-3</v>
      </c>
      <c r="O270" s="18">
        <f t="shared" si="22"/>
        <v>0.99735595714351399</v>
      </c>
      <c r="P270" s="19" cm="1">
        <f t="array" ref="P270">_xlfn.IFS(O270&gt;=1,30,O270&lt;1,O270*30)</f>
        <v>29.920678714305421</v>
      </c>
      <c r="Q270" s="41">
        <f t="shared" si="20"/>
        <v>0</v>
      </c>
      <c r="R270" s="19" cm="1">
        <f t="array" ref="R270">_xlfn.IFS(Q270&gt;=0.15,10,Q270&lt;0.15,Q270/0.15*10)</f>
        <v>0</v>
      </c>
      <c r="S270" s="21"/>
      <c r="T270" s="37"/>
      <c r="U270" s="22">
        <f t="shared" si="21"/>
        <v>31.811535857162564</v>
      </c>
      <c r="V270" s="23" t="str">
        <f t="shared" si="23"/>
        <v>不合格</v>
      </c>
      <c r="W270" s="28"/>
      <c r="X270" s="28"/>
      <c r="Y270" s="28"/>
    </row>
    <row r="271" spans="1:25" ht="30" customHeight="1" x14ac:dyDescent="0.15">
      <c r="A271" s="24">
        <v>268</v>
      </c>
      <c r="B271" s="38" t="s">
        <v>1054</v>
      </c>
      <c r="C271" s="38">
        <v>20151787</v>
      </c>
      <c r="D271" s="38" t="s">
        <v>209</v>
      </c>
      <c r="E271" s="39">
        <v>79.83</v>
      </c>
      <c r="F271" s="38" t="s">
        <v>1055</v>
      </c>
      <c r="G271" s="24">
        <v>174</v>
      </c>
      <c r="H271" s="24">
        <v>1576</v>
      </c>
      <c r="I271" s="24">
        <v>8700</v>
      </c>
      <c r="J271" s="24"/>
      <c r="K271" s="24">
        <v>1400</v>
      </c>
      <c r="L271" s="18">
        <f t="shared" si="18"/>
        <v>0.12428571428571429</v>
      </c>
      <c r="M271" s="19" cm="1">
        <f t="array" ref="M271">_xlfn.IFS(L271&gt;=1,30,L271&lt;1,L271*30)</f>
        <v>3.7285714285714286</v>
      </c>
      <c r="N271" s="20">
        <f t="shared" si="19"/>
        <v>1.0898158586997371E-2</v>
      </c>
      <c r="O271" s="18">
        <f t="shared" si="22"/>
        <v>1.6512361495450563</v>
      </c>
      <c r="P271" s="19" cm="1">
        <f t="array" ref="P271">_xlfn.IFS(O271&gt;=1,30,O271&lt;1,O271*30)</f>
        <v>30</v>
      </c>
      <c r="Q271" s="41">
        <f t="shared" si="20"/>
        <v>0</v>
      </c>
      <c r="R271" s="19" cm="1">
        <f t="array" ref="R271">_xlfn.IFS(Q271&gt;=0.15,10,Q271&lt;0.15,Q271/0.15*10)</f>
        <v>0</v>
      </c>
      <c r="S271" s="21"/>
      <c r="T271" s="37"/>
      <c r="U271" s="22">
        <f t="shared" si="21"/>
        <v>33.728571428571428</v>
      </c>
      <c r="V271" s="23" t="str">
        <f t="shared" si="23"/>
        <v>不合格</v>
      </c>
      <c r="W271" s="28"/>
      <c r="X271" s="28"/>
      <c r="Y271" s="28"/>
    </row>
    <row r="272" spans="1:25" ht="30" customHeight="1" x14ac:dyDescent="0.15">
      <c r="A272" s="24">
        <v>269</v>
      </c>
      <c r="B272" s="38" t="s">
        <v>1054</v>
      </c>
      <c r="C272" s="38">
        <v>20143165</v>
      </c>
      <c r="D272" s="38" t="s">
        <v>199</v>
      </c>
      <c r="E272" s="39">
        <v>49.5</v>
      </c>
      <c r="F272" s="38" t="s">
        <v>1060</v>
      </c>
      <c r="G272" s="24">
        <v>466</v>
      </c>
      <c r="H272" s="24">
        <v>475</v>
      </c>
      <c r="I272" s="24">
        <v>2000</v>
      </c>
      <c r="J272" s="24"/>
      <c r="K272" s="24">
        <v>1400</v>
      </c>
      <c r="L272" s="18">
        <f t="shared" si="18"/>
        <v>0.33285714285714285</v>
      </c>
      <c r="M272" s="19" cm="1">
        <f t="array" ref="M272">_xlfn.IFS(L272&gt;=1,30,L272&lt;1,L272*30)</f>
        <v>9.9857142857142858</v>
      </c>
      <c r="N272" s="20">
        <f t="shared" si="19"/>
        <v>4.0404040404040404E-3</v>
      </c>
      <c r="O272" s="18">
        <f t="shared" si="22"/>
        <v>0.61218243036424858</v>
      </c>
      <c r="P272" s="19" cm="1">
        <f t="array" ref="P272">_xlfn.IFS(O272&gt;=1,30,O272&lt;1,O272*30)</f>
        <v>18.365472910927458</v>
      </c>
      <c r="Q272" s="41">
        <f t="shared" si="20"/>
        <v>0</v>
      </c>
      <c r="R272" s="19" cm="1">
        <f t="array" ref="R272">_xlfn.IFS(Q272&gt;=0.15,10,Q272&lt;0.15,Q272/0.15*10)</f>
        <v>0</v>
      </c>
      <c r="S272" s="21"/>
      <c r="T272" s="37"/>
      <c r="U272" s="22">
        <f t="shared" si="21"/>
        <v>28.351187196641746</v>
      </c>
      <c r="V272" s="23" t="str">
        <f t="shared" si="23"/>
        <v>不合格</v>
      </c>
      <c r="W272" s="28"/>
      <c r="X272" s="28"/>
      <c r="Y272" s="28"/>
    </row>
    <row r="273" spans="1:25" ht="30" customHeight="1" x14ac:dyDescent="0.15">
      <c r="A273" s="24">
        <v>270</v>
      </c>
      <c r="B273" s="38" t="s">
        <v>1054</v>
      </c>
      <c r="C273" s="38" t="s">
        <v>599</v>
      </c>
      <c r="D273" s="38" t="s">
        <v>199</v>
      </c>
      <c r="E273" s="39">
        <v>66.98</v>
      </c>
      <c r="F273" s="38" t="s">
        <v>1060</v>
      </c>
      <c r="G273" s="24">
        <v>969</v>
      </c>
      <c r="H273" s="24">
        <v>870</v>
      </c>
      <c r="I273" s="24">
        <v>4280</v>
      </c>
      <c r="J273" s="24"/>
      <c r="K273" s="24">
        <v>1400</v>
      </c>
      <c r="L273" s="18">
        <f t="shared" si="18"/>
        <v>0.69214285714285717</v>
      </c>
      <c r="M273" s="19" cm="1">
        <f t="array" ref="M273">_xlfn.IFS(L273&gt;=1,30,L273&lt;1,L273*30)</f>
        <v>20.764285714285716</v>
      </c>
      <c r="N273" s="20">
        <f t="shared" si="19"/>
        <v>6.3899671543744393E-3</v>
      </c>
      <c r="O273" s="18">
        <f t="shared" si="22"/>
        <v>0.96817684157188477</v>
      </c>
      <c r="P273" s="19" cm="1">
        <f t="array" ref="P273">_xlfn.IFS(O273&gt;=1,30,O273&lt;1,O273*30)</f>
        <v>29.045305247156541</v>
      </c>
      <c r="Q273" s="41">
        <f t="shared" si="20"/>
        <v>0</v>
      </c>
      <c r="R273" s="19" cm="1">
        <f t="array" ref="R273">_xlfn.IFS(Q273&gt;=0.15,10,Q273&lt;0.15,Q273/0.15*10)</f>
        <v>0</v>
      </c>
      <c r="S273" s="21"/>
      <c r="T273" s="37"/>
      <c r="U273" s="22">
        <f t="shared" si="21"/>
        <v>49.809590961442254</v>
      </c>
      <c r="V273" s="23" t="str">
        <f t="shared" si="23"/>
        <v>不合格</v>
      </c>
      <c r="W273" s="28"/>
      <c r="X273" s="28"/>
      <c r="Y273" s="28"/>
    </row>
    <row r="274" spans="1:25" ht="30" customHeight="1" x14ac:dyDescent="0.15">
      <c r="A274" s="24">
        <v>271</v>
      </c>
      <c r="B274" s="38" t="s">
        <v>1054</v>
      </c>
      <c r="C274" s="38">
        <v>20133324</v>
      </c>
      <c r="D274" s="38" t="s">
        <v>206</v>
      </c>
      <c r="E274" s="39">
        <v>64.849999999999994</v>
      </c>
      <c r="F274" s="38" t="s">
        <v>1061</v>
      </c>
      <c r="G274" s="24">
        <v>2314.19</v>
      </c>
      <c r="H274" s="24">
        <v>7736</v>
      </c>
      <c r="I274" s="24">
        <v>53807.6</v>
      </c>
      <c r="J274" s="24"/>
      <c r="K274" s="24">
        <v>1400</v>
      </c>
      <c r="L274" s="18">
        <f t="shared" si="18"/>
        <v>1.6529928571428572</v>
      </c>
      <c r="M274" s="19" cm="1">
        <f t="array" ref="M274">_xlfn.IFS(L274&gt;=1,30,L274&lt;1,L274*30)</f>
        <v>30</v>
      </c>
      <c r="N274" s="20">
        <f t="shared" si="19"/>
        <v>8.2972397841171941E-2</v>
      </c>
      <c r="O274" s="18">
        <f t="shared" si="22"/>
        <v>12.571575430480598</v>
      </c>
      <c r="P274" s="19" cm="1">
        <f t="array" ref="P274">_xlfn.IFS(O274&gt;=1,30,O274&lt;1,O274*30)</f>
        <v>30</v>
      </c>
      <c r="Q274" s="41">
        <f t="shared" si="20"/>
        <v>0</v>
      </c>
      <c r="R274" s="19" cm="1">
        <f t="array" ref="R274">_xlfn.IFS(Q274&gt;=0.15,10,Q274&lt;0.15,Q274/0.15*10)</f>
        <v>0</v>
      </c>
      <c r="S274" s="21"/>
      <c r="T274" s="37"/>
      <c r="U274" s="22">
        <f t="shared" si="21"/>
        <v>60</v>
      </c>
      <c r="V274" s="23" t="str">
        <f t="shared" si="23"/>
        <v>合格</v>
      </c>
      <c r="W274" s="28"/>
      <c r="X274" s="28"/>
      <c r="Y274" s="28"/>
    </row>
    <row r="275" spans="1:25" ht="30" customHeight="1" x14ac:dyDescent="0.15">
      <c r="A275" s="24">
        <v>272</v>
      </c>
      <c r="B275" s="38" t="s">
        <v>1054</v>
      </c>
      <c r="C275" s="38">
        <v>20134695</v>
      </c>
      <c r="D275" s="38" t="s">
        <v>41</v>
      </c>
      <c r="E275" s="39">
        <v>52.87</v>
      </c>
      <c r="F275" s="38" t="s">
        <v>1061</v>
      </c>
      <c r="G275" s="24">
        <v>3728.25</v>
      </c>
      <c r="H275" s="24">
        <v>2718</v>
      </c>
      <c r="I275" s="24">
        <v>115545.2</v>
      </c>
      <c r="J275" s="24"/>
      <c r="K275" s="24">
        <v>1400</v>
      </c>
      <c r="L275" s="18">
        <f t="shared" si="18"/>
        <v>2.6630357142857144</v>
      </c>
      <c r="M275" s="19" cm="1">
        <f t="array" ref="M275">_xlfn.IFS(L275&gt;=1,30,L275&lt;1,L275*30)</f>
        <v>30</v>
      </c>
      <c r="N275" s="20">
        <f t="shared" si="19"/>
        <v>0.21854586722148664</v>
      </c>
      <c r="O275" s="18">
        <f t="shared" si="22"/>
        <v>33.113010185073733</v>
      </c>
      <c r="P275" s="19" cm="1">
        <f t="array" ref="P275">_xlfn.IFS(O275&gt;=1,30,O275&lt;1,O275*30)</f>
        <v>30</v>
      </c>
      <c r="Q275" s="41">
        <f t="shared" si="20"/>
        <v>0</v>
      </c>
      <c r="R275" s="19" cm="1">
        <f t="array" ref="R275">_xlfn.IFS(Q275&gt;=0.15,10,Q275&lt;0.15,Q275/0.15*10)</f>
        <v>0</v>
      </c>
      <c r="S275" s="21"/>
      <c r="T275" s="37"/>
      <c r="U275" s="22">
        <f t="shared" si="21"/>
        <v>60</v>
      </c>
      <c r="V275" s="23" t="str">
        <f t="shared" si="23"/>
        <v>合格</v>
      </c>
      <c r="W275" s="28"/>
      <c r="X275" s="28"/>
      <c r="Y275" s="28"/>
    </row>
    <row r="276" spans="1:25" ht="30" customHeight="1" x14ac:dyDescent="0.15">
      <c r="A276" s="24">
        <v>273</v>
      </c>
      <c r="B276" s="38" t="s">
        <v>1054</v>
      </c>
      <c r="C276" s="38">
        <v>20158640</v>
      </c>
      <c r="D276" s="38" t="s">
        <v>1062</v>
      </c>
      <c r="E276" s="39">
        <v>348.85</v>
      </c>
      <c r="F276" s="38" t="s">
        <v>1063</v>
      </c>
      <c r="G276" s="24">
        <v>4451.9799999999996</v>
      </c>
      <c r="H276" s="24">
        <v>3659</v>
      </c>
      <c r="I276" s="24">
        <v>173400</v>
      </c>
      <c r="J276" s="24"/>
      <c r="K276" s="24">
        <v>1400</v>
      </c>
      <c r="L276" s="18">
        <f t="shared" si="18"/>
        <v>3.179985714285714</v>
      </c>
      <c r="M276" s="19" cm="1">
        <f t="array" ref="M276">_xlfn.IFS(L276&gt;=1,30,L276&lt;1,L276*30)</f>
        <v>30</v>
      </c>
      <c r="N276" s="20">
        <f t="shared" si="19"/>
        <v>4.9706177440160523E-2</v>
      </c>
      <c r="O276" s="18">
        <f t="shared" si="22"/>
        <v>7.5312390060849275</v>
      </c>
      <c r="P276" s="19" cm="1">
        <f t="array" ref="P276">_xlfn.IFS(O276&gt;=1,30,O276&lt;1,O276*30)</f>
        <v>30</v>
      </c>
      <c r="Q276" s="41">
        <f t="shared" si="20"/>
        <v>0</v>
      </c>
      <c r="R276" s="19" cm="1">
        <f t="array" ref="R276">_xlfn.IFS(Q276&gt;=0.15,10,Q276&lt;0.15,Q276/0.15*10)</f>
        <v>0</v>
      </c>
      <c r="S276" s="21"/>
      <c r="T276" s="37"/>
      <c r="U276" s="22">
        <f t="shared" si="21"/>
        <v>60</v>
      </c>
      <c r="V276" s="23" t="str">
        <f t="shared" si="23"/>
        <v>合格</v>
      </c>
      <c r="W276" s="28"/>
      <c r="X276" s="28"/>
      <c r="Y276" s="28"/>
    </row>
    <row r="277" spans="1:25" ht="30" customHeight="1" x14ac:dyDescent="0.15">
      <c r="A277" s="24">
        <v>274</v>
      </c>
      <c r="B277" s="38" t="s">
        <v>1064</v>
      </c>
      <c r="C277" s="38">
        <v>20114758</v>
      </c>
      <c r="D277" s="38" t="s">
        <v>210</v>
      </c>
      <c r="E277" s="39">
        <v>54.3</v>
      </c>
      <c r="F277" s="38" t="s">
        <v>1065</v>
      </c>
      <c r="G277" s="24">
        <v>0</v>
      </c>
      <c r="H277" s="24">
        <v>0</v>
      </c>
      <c r="I277" s="24">
        <v>0</v>
      </c>
      <c r="J277" s="24"/>
      <c r="K277" s="24">
        <v>1400</v>
      </c>
      <c r="L277" s="18">
        <f t="shared" ref="L277:L340" si="24">G277/K277</f>
        <v>0</v>
      </c>
      <c r="M277" s="19" cm="1">
        <f t="array" ref="M277">_xlfn.IFS(L277&gt;=1,30,L277&lt;1,L277*30)</f>
        <v>0</v>
      </c>
      <c r="N277" s="20">
        <f t="shared" ref="N277:N340" si="25">I277/E277/10000</f>
        <v>0</v>
      </c>
      <c r="O277" s="18">
        <f t="shared" si="22"/>
        <v>0</v>
      </c>
      <c r="P277" s="19" cm="1">
        <f t="array" ref="P277">_xlfn.IFS(O277&gt;=1,30,O277&lt;1,O277*30)</f>
        <v>0</v>
      </c>
      <c r="Q277" s="41">
        <f t="shared" ref="Q277:Q340" si="26">IF(G277=0,0,J277/G277)</f>
        <v>0</v>
      </c>
      <c r="R277" s="19" cm="1">
        <f t="array" ref="R277">_xlfn.IFS(Q277&gt;=0.15,10,Q277&lt;0.15,Q277/0.15*10)</f>
        <v>0</v>
      </c>
      <c r="S277" s="21"/>
      <c r="T277" s="37"/>
      <c r="U277" s="22">
        <f t="shared" ref="U277:U340" si="27">M277+P277+R277+T277</f>
        <v>0</v>
      </c>
      <c r="V277" s="23" t="str">
        <f t="shared" si="23"/>
        <v>不合格</v>
      </c>
      <c r="W277" s="28"/>
      <c r="X277" s="28"/>
      <c r="Y277" s="28"/>
    </row>
    <row r="278" spans="1:25" ht="30" customHeight="1" x14ac:dyDescent="0.15">
      <c r="A278" s="24">
        <v>275</v>
      </c>
      <c r="B278" s="38" t="s">
        <v>1064</v>
      </c>
      <c r="C278" s="38">
        <v>20154984</v>
      </c>
      <c r="D278" s="38" t="s">
        <v>1066</v>
      </c>
      <c r="E278" s="39">
        <v>59.228000000000002</v>
      </c>
      <c r="F278" s="38" t="s">
        <v>1065</v>
      </c>
      <c r="G278" s="24"/>
      <c r="H278" s="24"/>
      <c r="I278" s="24"/>
      <c r="J278" s="24"/>
      <c r="K278" s="24">
        <v>1400</v>
      </c>
      <c r="L278" s="18">
        <f t="shared" si="24"/>
        <v>0</v>
      </c>
      <c r="M278" s="19" cm="1">
        <f t="array" ref="M278">_xlfn.IFS(L278&gt;=1,30,L278&lt;1,L278*30)</f>
        <v>0</v>
      </c>
      <c r="N278" s="20">
        <f t="shared" si="25"/>
        <v>0</v>
      </c>
      <c r="O278" s="18">
        <f t="shared" si="22"/>
        <v>0</v>
      </c>
      <c r="P278" s="19" cm="1">
        <f t="array" ref="P278">_xlfn.IFS(O278&gt;=1,30,O278&lt;1,O278*30)</f>
        <v>0</v>
      </c>
      <c r="Q278" s="41">
        <f t="shared" si="26"/>
        <v>0</v>
      </c>
      <c r="R278" s="19" cm="1">
        <f t="array" ref="R278">_xlfn.IFS(Q278&gt;=0.15,10,Q278&lt;0.15,Q278/0.15*10)</f>
        <v>0</v>
      </c>
      <c r="S278" s="21"/>
      <c r="T278" s="37"/>
      <c r="U278" s="22">
        <f t="shared" si="27"/>
        <v>0</v>
      </c>
      <c r="V278" s="23" t="str">
        <f t="shared" si="23"/>
        <v>不合格</v>
      </c>
      <c r="W278" s="28"/>
      <c r="X278" s="28"/>
      <c r="Y278" s="28"/>
    </row>
    <row r="279" spans="1:25" ht="30" customHeight="1" x14ac:dyDescent="0.15">
      <c r="A279" s="24">
        <v>276</v>
      </c>
      <c r="B279" s="38" t="s">
        <v>1064</v>
      </c>
      <c r="C279" s="38">
        <v>20145202</v>
      </c>
      <c r="D279" s="38" t="s">
        <v>1067</v>
      </c>
      <c r="E279" s="39">
        <v>46.69</v>
      </c>
      <c r="F279" s="38" t="s">
        <v>1065</v>
      </c>
      <c r="G279" s="24"/>
      <c r="H279" s="24"/>
      <c r="I279" s="24"/>
      <c r="J279" s="24"/>
      <c r="K279" s="24">
        <v>1400</v>
      </c>
      <c r="L279" s="18">
        <f t="shared" si="24"/>
        <v>0</v>
      </c>
      <c r="M279" s="19" cm="1">
        <f t="array" ref="M279">_xlfn.IFS(L279&gt;=1,30,L279&lt;1,L279*30)</f>
        <v>0</v>
      </c>
      <c r="N279" s="20">
        <f t="shared" si="25"/>
        <v>0</v>
      </c>
      <c r="O279" s="18">
        <f t="shared" si="22"/>
        <v>0</v>
      </c>
      <c r="P279" s="19" cm="1">
        <f t="array" ref="P279">_xlfn.IFS(O279&gt;=1,30,O279&lt;1,O279*30)</f>
        <v>0</v>
      </c>
      <c r="Q279" s="41">
        <f t="shared" si="26"/>
        <v>0</v>
      </c>
      <c r="R279" s="19" cm="1">
        <f t="array" ref="R279">_xlfn.IFS(Q279&gt;=0.15,10,Q279&lt;0.15,Q279/0.15*10)</f>
        <v>0</v>
      </c>
      <c r="S279" s="21"/>
      <c r="T279" s="37"/>
      <c r="U279" s="22">
        <f t="shared" si="27"/>
        <v>0</v>
      </c>
      <c r="V279" s="23" t="str">
        <f t="shared" si="23"/>
        <v>不合格</v>
      </c>
      <c r="W279" s="28"/>
      <c r="X279" s="28"/>
      <c r="Y279" s="28"/>
    </row>
    <row r="280" spans="1:25" ht="30" customHeight="1" x14ac:dyDescent="0.15">
      <c r="A280" s="24">
        <v>277</v>
      </c>
      <c r="B280" s="38" t="s">
        <v>1068</v>
      </c>
      <c r="C280" s="38" t="s">
        <v>608</v>
      </c>
      <c r="D280" s="38" t="s">
        <v>213</v>
      </c>
      <c r="E280" s="39">
        <v>64.900000000000006</v>
      </c>
      <c r="F280" s="38" t="s">
        <v>1069</v>
      </c>
      <c r="G280" s="24">
        <v>0</v>
      </c>
      <c r="H280" s="24">
        <v>1</v>
      </c>
      <c r="I280" s="24">
        <v>0</v>
      </c>
      <c r="J280" s="24"/>
      <c r="K280" s="24">
        <v>800</v>
      </c>
      <c r="L280" s="18">
        <f t="shared" si="24"/>
        <v>0</v>
      </c>
      <c r="M280" s="19" cm="1">
        <f t="array" ref="M280">_xlfn.IFS(L280&gt;=1,30,L280&lt;1,L280*30)</f>
        <v>0</v>
      </c>
      <c r="N280" s="20">
        <f t="shared" si="25"/>
        <v>0</v>
      </c>
      <c r="O280" s="18">
        <f t="shared" si="22"/>
        <v>0</v>
      </c>
      <c r="P280" s="19" cm="1">
        <f t="array" ref="P280">_xlfn.IFS(O280&gt;=1,30,O280&lt;1,O280*30)</f>
        <v>0</v>
      </c>
      <c r="Q280" s="41">
        <f t="shared" si="26"/>
        <v>0</v>
      </c>
      <c r="R280" s="19" cm="1">
        <f t="array" ref="R280">_xlfn.IFS(Q280&gt;=0.15,10,Q280&lt;0.15,Q280/0.15*10)</f>
        <v>0</v>
      </c>
      <c r="S280" s="21"/>
      <c r="T280" s="37"/>
      <c r="U280" s="22">
        <f t="shared" si="27"/>
        <v>0</v>
      </c>
      <c r="V280" s="23" t="str">
        <f t="shared" si="23"/>
        <v>不合格</v>
      </c>
      <c r="W280" s="28"/>
      <c r="X280" s="28"/>
      <c r="Y280" s="28"/>
    </row>
    <row r="281" spans="1:25" ht="30" customHeight="1" x14ac:dyDescent="0.15">
      <c r="A281" s="24">
        <v>278</v>
      </c>
      <c r="B281" s="38" t="s">
        <v>1068</v>
      </c>
      <c r="C281" s="38" t="s">
        <v>616</v>
      </c>
      <c r="D281" s="38" t="s">
        <v>225</v>
      </c>
      <c r="E281" s="39">
        <v>113.75060000000001</v>
      </c>
      <c r="F281" s="38" t="s">
        <v>1070</v>
      </c>
      <c r="G281" s="24">
        <v>0</v>
      </c>
      <c r="H281" s="24">
        <v>0</v>
      </c>
      <c r="I281" s="24">
        <v>0</v>
      </c>
      <c r="J281" s="24"/>
      <c r="K281" s="24">
        <v>1400</v>
      </c>
      <c r="L281" s="18">
        <f t="shared" si="24"/>
        <v>0</v>
      </c>
      <c r="M281" s="19" cm="1">
        <f t="array" ref="M281">_xlfn.IFS(L281&gt;=1,30,L281&lt;1,L281*30)</f>
        <v>0</v>
      </c>
      <c r="N281" s="20">
        <f t="shared" si="25"/>
        <v>0</v>
      </c>
      <c r="O281" s="18">
        <f t="shared" si="22"/>
        <v>0</v>
      </c>
      <c r="P281" s="19" cm="1">
        <f t="array" ref="P281">_xlfn.IFS(O281&gt;=1,30,O281&lt;1,O281*30)</f>
        <v>0</v>
      </c>
      <c r="Q281" s="41">
        <f t="shared" si="26"/>
        <v>0</v>
      </c>
      <c r="R281" s="19" cm="1">
        <f t="array" ref="R281">_xlfn.IFS(Q281&gt;=0.15,10,Q281&lt;0.15,Q281/0.15*10)</f>
        <v>0</v>
      </c>
      <c r="S281" s="21"/>
      <c r="T281" s="37"/>
      <c r="U281" s="22">
        <f t="shared" si="27"/>
        <v>0</v>
      </c>
      <c r="V281" s="23" t="str">
        <f t="shared" si="23"/>
        <v>不合格</v>
      </c>
      <c r="W281" s="28"/>
      <c r="X281" s="28"/>
      <c r="Y281" s="28"/>
    </row>
    <row r="282" spans="1:25" ht="30" customHeight="1" x14ac:dyDescent="0.15">
      <c r="A282" s="24">
        <v>279</v>
      </c>
      <c r="B282" s="38" t="s">
        <v>1068</v>
      </c>
      <c r="C282" s="38">
        <v>20154821</v>
      </c>
      <c r="D282" s="38" t="s">
        <v>215</v>
      </c>
      <c r="E282" s="39">
        <v>48.8</v>
      </c>
      <c r="F282" s="38" t="s">
        <v>1071</v>
      </c>
      <c r="G282" s="24">
        <v>0</v>
      </c>
      <c r="H282" s="24">
        <v>0</v>
      </c>
      <c r="I282" s="24">
        <v>0</v>
      </c>
      <c r="J282" s="24"/>
      <c r="K282" s="24">
        <v>1400</v>
      </c>
      <c r="L282" s="18">
        <f t="shared" si="24"/>
        <v>0</v>
      </c>
      <c r="M282" s="19" cm="1">
        <f t="array" ref="M282">_xlfn.IFS(L282&gt;=1,30,L282&lt;1,L282*30)</f>
        <v>0</v>
      </c>
      <c r="N282" s="20">
        <f t="shared" si="25"/>
        <v>0</v>
      </c>
      <c r="O282" s="18">
        <f t="shared" si="22"/>
        <v>0</v>
      </c>
      <c r="P282" s="19" cm="1">
        <f t="array" ref="P282">_xlfn.IFS(O282&gt;=1,30,O282&lt;1,O282*30)</f>
        <v>0</v>
      </c>
      <c r="Q282" s="41">
        <f t="shared" si="26"/>
        <v>0</v>
      </c>
      <c r="R282" s="19" cm="1">
        <f t="array" ref="R282">_xlfn.IFS(Q282&gt;=0.15,10,Q282&lt;0.15,Q282/0.15*10)</f>
        <v>0</v>
      </c>
      <c r="S282" s="21"/>
      <c r="T282" s="37"/>
      <c r="U282" s="22">
        <f t="shared" si="27"/>
        <v>0</v>
      </c>
      <c r="V282" s="23" t="str">
        <f t="shared" si="23"/>
        <v>不合格</v>
      </c>
      <c r="W282" s="28"/>
      <c r="X282" s="28"/>
      <c r="Y282" s="28"/>
    </row>
    <row r="283" spans="1:25" ht="30" customHeight="1" x14ac:dyDescent="0.15">
      <c r="A283" s="24">
        <v>280</v>
      </c>
      <c r="B283" s="38" t="s">
        <v>1068</v>
      </c>
      <c r="C283" s="38" t="s">
        <v>600</v>
      </c>
      <c r="D283" s="38" t="s">
        <v>199</v>
      </c>
      <c r="E283" s="39">
        <v>66.900000000000006</v>
      </c>
      <c r="F283" s="38" t="s">
        <v>1072</v>
      </c>
      <c r="G283" s="24">
        <v>0</v>
      </c>
      <c r="H283" s="24">
        <v>0</v>
      </c>
      <c r="I283" s="24">
        <v>0</v>
      </c>
      <c r="J283" s="24"/>
      <c r="K283" s="24">
        <v>1400</v>
      </c>
      <c r="L283" s="18">
        <f t="shared" si="24"/>
        <v>0</v>
      </c>
      <c r="M283" s="19" cm="1">
        <f t="array" ref="M283">_xlfn.IFS(L283&gt;=1,30,L283&lt;1,L283*30)</f>
        <v>0</v>
      </c>
      <c r="N283" s="20">
        <f t="shared" si="25"/>
        <v>0</v>
      </c>
      <c r="O283" s="18">
        <f t="shared" si="22"/>
        <v>0</v>
      </c>
      <c r="P283" s="19" cm="1">
        <f t="array" ref="P283">_xlfn.IFS(O283&gt;=1,30,O283&lt;1,O283*30)</f>
        <v>0</v>
      </c>
      <c r="Q283" s="41">
        <f t="shared" si="26"/>
        <v>0</v>
      </c>
      <c r="R283" s="19" cm="1">
        <f t="array" ref="R283">_xlfn.IFS(Q283&gt;=0.15,10,Q283&lt;0.15,Q283/0.15*10)</f>
        <v>0</v>
      </c>
      <c r="S283" s="21"/>
      <c r="T283" s="37"/>
      <c r="U283" s="22">
        <f t="shared" si="27"/>
        <v>0</v>
      </c>
      <c r="V283" s="23" t="str">
        <f t="shared" si="23"/>
        <v>不合格</v>
      </c>
      <c r="W283" s="28"/>
      <c r="X283" s="28"/>
      <c r="Y283" s="28"/>
    </row>
    <row r="284" spans="1:25" ht="30" customHeight="1" x14ac:dyDescent="0.15">
      <c r="A284" s="24">
        <v>281</v>
      </c>
      <c r="B284" s="38" t="s">
        <v>1068</v>
      </c>
      <c r="C284" s="38" t="s">
        <v>610</v>
      </c>
      <c r="D284" s="38" t="s">
        <v>220</v>
      </c>
      <c r="E284" s="39">
        <v>72.7</v>
      </c>
      <c r="F284" s="38" t="s">
        <v>1069</v>
      </c>
      <c r="G284" s="24">
        <v>10</v>
      </c>
      <c r="H284" s="24">
        <v>162</v>
      </c>
      <c r="I284" s="24">
        <v>0</v>
      </c>
      <c r="J284" s="24"/>
      <c r="K284" s="24">
        <v>1400</v>
      </c>
      <c r="L284" s="18">
        <f t="shared" si="24"/>
        <v>7.1428571428571426E-3</v>
      </c>
      <c r="M284" s="19" cm="1">
        <f t="array" ref="M284">_xlfn.IFS(L284&gt;=1,30,L284&lt;1,L284*30)</f>
        <v>0.21428571428571427</v>
      </c>
      <c r="N284" s="20">
        <f t="shared" si="25"/>
        <v>0</v>
      </c>
      <c r="O284" s="18">
        <f t="shared" si="22"/>
        <v>0</v>
      </c>
      <c r="P284" s="19" cm="1">
        <f t="array" ref="P284">_xlfn.IFS(O284&gt;=1,30,O284&lt;1,O284*30)</f>
        <v>0</v>
      </c>
      <c r="Q284" s="41">
        <f t="shared" si="26"/>
        <v>0</v>
      </c>
      <c r="R284" s="19" cm="1">
        <f t="array" ref="R284">_xlfn.IFS(Q284&gt;=0.15,10,Q284&lt;0.15,Q284/0.15*10)</f>
        <v>0</v>
      </c>
      <c r="S284" s="21"/>
      <c r="T284" s="37"/>
      <c r="U284" s="22">
        <f t="shared" si="27"/>
        <v>0.21428571428571427</v>
      </c>
      <c r="V284" s="23" t="str">
        <f t="shared" si="23"/>
        <v>不合格</v>
      </c>
      <c r="W284" s="28"/>
      <c r="X284" s="28"/>
      <c r="Y284" s="28"/>
    </row>
    <row r="285" spans="1:25" ht="30" customHeight="1" x14ac:dyDescent="0.15">
      <c r="A285" s="24">
        <v>282</v>
      </c>
      <c r="B285" s="38" t="s">
        <v>1068</v>
      </c>
      <c r="C285" s="38" t="s">
        <v>606</v>
      </c>
      <c r="D285" s="38" t="s">
        <v>19</v>
      </c>
      <c r="E285" s="39">
        <v>51.95</v>
      </c>
      <c r="F285" s="38" t="s">
        <v>1073</v>
      </c>
      <c r="G285" s="24">
        <v>13.79</v>
      </c>
      <c r="H285" s="24">
        <v>0</v>
      </c>
      <c r="I285" s="24">
        <v>961.8</v>
      </c>
      <c r="J285" s="24"/>
      <c r="K285" s="24">
        <v>1400</v>
      </c>
      <c r="L285" s="18">
        <f t="shared" si="24"/>
        <v>9.8499999999999994E-3</v>
      </c>
      <c r="M285" s="19" cm="1">
        <f t="array" ref="M285">_xlfn.IFS(L285&gt;=1,30,L285&lt;1,L285*30)</f>
        <v>0.29549999999999998</v>
      </c>
      <c r="N285" s="20">
        <f t="shared" si="25"/>
        <v>1.8513955726660249E-3</v>
      </c>
      <c r="O285" s="18">
        <f t="shared" si="22"/>
        <v>0.28051448070697349</v>
      </c>
      <c r="P285" s="19" cm="1">
        <f t="array" ref="P285">_xlfn.IFS(O285&gt;=1,30,O285&lt;1,O285*30)</f>
        <v>8.4154344212092056</v>
      </c>
      <c r="Q285" s="41">
        <f t="shared" si="26"/>
        <v>0</v>
      </c>
      <c r="R285" s="19" cm="1">
        <f t="array" ref="R285">_xlfn.IFS(Q285&gt;=0.15,10,Q285&lt;0.15,Q285/0.15*10)</f>
        <v>0</v>
      </c>
      <c r="S285" s="21"/>
      <c r="T285" s="37"/>
      <c r="U285" s="22">
        <f t="shared" si="27"/>
        <v>8.7109344212092061</v>
      </c>
      <c r="V285" s="23" t="str">
        <f t="shared" si="23"/>
        <v>不合格</v>
      </c>
      <c r="W285" s="28"/>
      <c r="X285" s="28"/>
      <c r="Y285" s="28"/>
    </row>
    <row r="286" spans="1:25" ht="30" customHeight="1" x14ac:dyDescent="0.15">
      <c r="A286" s="24">
        <v>283</v>
      </c>
      <c r="B286" s="38" t="s">
        <v>1068</v>
      </c>
      <c r="C286" s="38" t="s">
        <v>607</v>
      </c>
      <c r="D286" s="38" t="s">
        <v>218</v>
      </c>
      <c r="E286" s="39">
        <v>58.5</v>
      </c>
      <c r="F286" s="38" t="s">
        <v>1070</v>
      </c>
      <c r="G286" s="24">
        <v>28.16</v>
      </c>
      <c r="H286" s="24">
        <v>0</v>
      </c>
      <c r="I286" s="24">
        <v>0</v>
      </c>
      <c r="J286" s="24"/>
      <c r="K286" s="24">
        <v>1400</v>
      </c>
      <c r="L286" s="18">
        <f t="shared" si="24"/>
        <v>2.0114285714285713E-2</v>
      </c>
      <c r="M286" s="19" cm="1">
        <f t="array" ref="M286">_xlfn.IFS(L286&gt;=1,30,L286&lt;1,L286*30)</f>
        <v>0.60342857142857143</v>
      </c>
      <c r="N286" s="20">
        <f t="shared" si="25"/>
        <v>0</v>
      </c>
      <c r="O286" s="18">
        <f t="shared" si="22"/>
        <v>0</v>
      </c>
      <c r="P286" s="19" cm="1">
        <f t="array" ref="P286">_xlfn.IFS(O286&gt;=1,30,O286&lt;1,O286*30)</f>
        <v>0</v>
      </c>
      <c r="Q286" s="41">
        <f t="shared" si="26"/>
        <v>0</v>
      </c>
      <c r="R286" s="19" cm="1">
        <f t="array" ref="R286">_xlfn.IFS(Q286&gt;=0.15,10,Q286&lt;0.15,Q286/0.15*10)</f>
        <v>0</v>
      </c>
      <c r="S286" s="21"/>
      <c r="T286" s="37"/>
      <c r="U286" s="22">
        <f t="shared" si="27"/>
        <v>0.60342857142857143</v>
      </c>
      <c r="V286" s="23" t="str">
        <f t="shared" si="23"/>
        <v>不合格</v>
      </c>
      <c r="W286" s="28"/>
      <c r="X286" s="28"/>
      <c r="Y286" s="28"/>
    </row>
    <row r="287" spans="1:25" ht="30" customHeight="1" x14ac:dyDescent="0.15">
      <c r="A287" s="24">
        <v>284</v>
      </c>
      <c r="B287" s="38" t="s">
        <v>1068</v>
      </c>
      <c r="C287" s="38" t="s">
        <v>619</v>
      </c>
      <c r="D287" s="38" t="s">
        <v>228</v>
      </c>
      <c r="E287" s="39">
        <v>144.80000000000001</v>
      </c>
      <c r="F287" s="38" t="s">
        <v>1074</v>
      </c>
      <c r="G287" s="24">
        <v>292.58999999999997</v>
      </c>
      <c r="H287" s="24">
        <v>22</v>
      </c>
      <c r="I287" s="24">
        <v>0</v>
      </c>
      <c r="J287" s="24"/>
      <c r="K287" s="24">
        <v>1400</v>
      </c>
      <c r="L287" s="18">
        <f t="shared" si="24"/>
        <v>0.20899285714285712</v>
      </c>
      <c r="M287" s="19" cm="1">
        <f t="array" ref="M287">_xlfn.IFS(L287&gt;=1,30,L287&lt;1,L287*30)</f>
        <v>6.2697857142857139</v>
      </c>
      <c r="N287" s="20">
        <f t="shared" si="25"/>
        <v>0</v>
      </c>
      <c r="O287" s="18">
        <f t="shared" si="22"/>
        <v>0</v>
      </c>
      <c r="P287" s="19" cm="1">
        <f t="array" ref="P287">_xlfn.IFS(O287&gt;=1,30,O287&lt;1,O287*30)</f>
        <v>0</v>
      </c>
      <c r="Q287" s="41">
        <f t="shared" si="26"/>
        <v>0</v>
      </c>
      <c r="R287" s="19" cm="1">
        <f t="array" ref="R287">_xlfn.IFS(Q287&gt;=0.15,10,Q287&lt;0.15,Q287/0.15*10)</f>
        <v>0</v>
      </c>
      <c r="S287" s="21"/>
      <c r="T287" s="37"/>
      <c r="U287" s="22">
        <f t="shared" si="27"/>
        <v>6.2697857142857139</v>
      </c>
      <c r="V287" s="23" t="str">
        <f t="shared" si="23"/>
        <v>不合格</v>
      </c>
      <c r="W287" s="28"/>
      <c r="X287" s="28"/>
      <c r="Y287" s="28"/>
    </row>
    <row r="288" spans="1:25" ht="30" customHeight="1" x14ac:dyDescent="0.15">
      <c r="A288" s="24">
        <v>285</v>
      </c>
      <c r="B288" s="38" t="s">
        <v>1068</v>
      </c>
      <c r="C288" s="38">
        <v>20134330</v>
      </c>
      <c r="D288" s="38" t="s">
        <v>211</v>
      </c>
      <c r="E288" s="39">
        <v>41.789000000000001</v>
      </c>
      <c r="F288" s="38" t="s">
        <v>1075</v>
      </c>
      <c r="G288" s="24">
        <v>401.89</v>
      </c>
      <c r="H288" s="24">
        <v>228</v>
      </c>
      <c r="I288" s="24">
        <v>0</v>
      </c>
      <c r="J288" s="24"/>
      <c r="K288" s="24">
        <v>1400</v>
      </c>
      <c r="L288" s="18">
        <f t="shared" si="24"/>
        <v>0.28706428571428572</v>
      </c>
      <c r="M288" s="19" cm="1">
        <f t="array" ref="M288">_xlfn.IFS(L288&gt;=1,30,L288&lt;1,L288*30)</f>
        <v>8.6119285714285709</v>
      </c>
      <c r="N288" s="20">
        <f t="shared" si="25"/>
        <v>0</v>
      </c>
      <c r="O288" s="18">
        <f t="shared" si="22"/>
        <v>0</v>
      </c>
      <c r="P288" s="19" cm="1">
        <f t="array" ref="P288">_xlfn.IFS(O288&gt;=1,30,O288&lt;1,O288*30)</f>
        <v>0</v>
      </c>
      <c r="Q288" s="41">
        <f t="shared" si="26"/>
        <v>0</v>
      </c>
      <c r="R288" s="19" cm="1">
        <f t="array" ref="R288">_xlfn.IFS(Q288&gt;=0.15,10,Q288&lt;0.15,Q288/0.15*10)</f>
        <v>0</v>
      </c>
      <c r="S288" s="21"/>
      <c r="T288" s="37"/>
      <c r="U288" s="22">
        <f t="shared" si="27"/>
        <v>8.6119285714285709</v>
      </c>
      <c r="V288" s="23" t="str">
        <f t="shared" si="23"/>
        <v>不合格</v>
      </c>
      <c r="W288" s="28"/>
      <c r="X288" s="28"/>
      <c r="Y288" s="28"/>
    </row>
    <row r="289" spans="1:25" ht="30" customHeight="1" x14ac:dyDescent="0.15">
      <c r="A289" s="24">
        <v>286</v>
      </c>
      <c r="B289" s="38" t="s">
        <v>1068</v>
      </c>
      <c r="C289" s="38">
        <v>20155060</v>
      </c>
      <c r="D289" s="38" t="s">
        <v>1076</v>
      </c>
      <c r="E289" s="39">
        <v>48.81</v>
      </c>
      <c r="F289" s="38" t="s">
        <v>1075</v>
      </c>
      <c r="G289" s="24">
        <v>462.64</v>
      </c>
      <c r="H289" s="24">
        <v>0</v>
      </c>
      <c r="I289" s="24">
        <v>0</v>
      </c>
      <c r="J289" s="24"/>
      <c r="K289" s="24">
        <v>1400</v>
      </c>
      <c r="L289" s="18">
        <f t="shared" si="24"/>
        <v>0.33045714285714284</v>
      </c>
      <c r="M289" s="19" cm="1">
        <f t="array" ref="M289">_xlfn.IFS(L289&gt;=1,30,L289&lt;1,L289*30)</f>
        <v>9.9137142857142848</v>
      </c>
      <c r="N289" s="20">
        <f t="shared" si="25"/>
        <v>0</v>
      </c>
      <c r="O289" s="18">
        <f t="shared" si="22"/>
        <v>0</v>
      </c>
      <c r="P289" s="19" cm="1">
        <f t="array" ref="P289">_xlfn.IFS(O289&gt;=1,30,O289&lt;1,O289*30)</f>
        <v>0</v>
      </c>
      <c r="Q289" s="41">
        <f t="shared" si="26"/>
        <v>0</v>
      </c>
      <c r="R289" s="19" cm="1">
        <f t="array" ref="R289">_xlfn.IFS(Q289&gt;=0.15,10,Q289&lt;0.15,Q289/0.15*10)</f>
        <v>0</v>
      </c>
      <c r="S289" s="21"/>
      <c r="T289" s="37"/>
      <c r="U289" s="22">
        <f t="shared" si="27"/>
        <v>9.9137142857142848</v>
      </c>
      <c r="V289" s="23" t="str">
        <f t="shared" si="23"/>
        <v>不合格</v>
      </c>
      <c r="W289" s="28"/>
      <c r="X289" s="28"/>
      <c r="Y289" s="28"/>
    </row>
    <row r="290" spans="1:25" ht="30" customHeight="1" x14ac:dyDescent="0.15">
      <c r="A290" s="24">
        <v>287</v>
      </c>
      <c r="B290" s="38" t="s">
        <v>1068</v>
      </c>
      <c r="C290" s="38">
        <v>20140333</v>
      </c>
      <c r="D290" s="38" t="s">
        <v>5</v>
      </c>
      <c r="E290" s="39">
        <v>92.35</v>
      </c>
      <c r="F290" s="38" t="s">
        <v>1075</v>
      </c>
      <c r="G290" s="24">
        <v>517.70000000000005</v>
      </c>
      <c r="H290" s="24">
        <v>15</v>
      </c>
      <c r="I290" s="24">
        <v>0</v>
      </c>
      <c r="J290" s="24"/>
      <c r="K290" s="24">
        <v>1400</v>
      </c>
      <c r="L290" s="18">
        <f t="shared" si="24"/>
        <v>0.36978571428571433</v>
      </c>
      <c r="M290" s="19" cm="1">
        <f t="array" ref="M290">_xlfn.IFS(L290&gt;=1,30,L290&lt;1,L290*30)</f>
        <v>11.09357142857143</v>
      </c>
      <c r="N290" s="20">
        <f t="shared" si="25"/>
        <v>0</v>
      </c>
      <c r="O290" s="18">
        <f t="shared" si="22"/>
        <v>0</v>
      </c>
      <c r="P290" s="19" cm="1">
        <f t="array" ref="P290">_xlfn.IFS(O290&gt;=1,30,O290&lt;1,O290*30)</f>
        <v>0</v>
      </c>
      <c r="Q290" s="41">
        <f t="shared" si="26"/>
        <v>0</v>
      </c>
      <c r="R290" s="19" cm="1">
        <f t="array" ref="R290">_xlfn.IFS(Q290&gt;=0.15,10,Q290&lt;0.15,Q290/0.15*10)</f>
        <v>0</v>
      </c>
      <c r="S290" s="21"/>
      <c r="T290" s="37"/>
      <c r="U290" s="22">
        <f t="shared" si="27"/>
        <v>11.09357142857143</v>
      </c>
      <c r="V290" s="23" t="str">
        <f t="shared" si="23"/>
        <v>不合格</v>
      </c>
      <c r="W290" s="28"/>
      <c r="X290" s="28"/>
      <c r="Y290" s="28"/>
    </row>
    <row r="291" spans="1:25" ht="30" customHeight="1" x14ac:dyDescent="0.15">
      <c r="A291" s="24">
        <v>288</v>
      </c>
      <c r="B291" s="38" t="s">
        <v>1068</v>
      </c>
      <c r="C291" s="38" t="s">
        <v>614</v>
      </c>
      <c r="D291" s="38" t="s">
        <v>223</v>
      </c>
      <c r="E291" s="39">
        <v>79.900000000000006</v>
      </c>
      <c r="F291" s="38" t="s">
        <v>1077</v>
      </c>
      <c r="G291" s="24">
        <v>533</v>
      </c>
      <c r="H291" s="24">
        <v>646</v>
      </c>
      <c r="I291" s="24">
        <v>0</v>
      </c>
      <c r="J291" s="24"/>
      <c r="K291" s="24">
        <v>1400</v>
      </c>
      <c r="L291" s="18">
        <f t="shared" si="24"/>
        <v>0.38071428571428573</v>
      </c>
      <c r="M291" s="19" cm="1">
        <f t="array" ref="M291">_xlfn.IFS(L291&gt;=1,30,L291&lt;1,L291*30)</f>
        <v>11.421428571428573</v>
      </c>
      <c r="N291" s="20">
        <f t="shared" si="25"/>
        <v>0</v>
      </c>
      <c r="O291" s="18">
        <f t="shared" si="22"/>
        <v>0</v>
      </c>
      <c r="P291" s="19" cm="1">
        <f t="array" ref="P291">_xlfn.IFS(O291&gt;=1,30,O291&lt;1,O291*30)</f>
        <v>0</v>
      </c>
      <c r="Q291" s="41">
        <f t="shared" si="26"/>
        <v>0</v>
      </c>
      <c r="R291" s="19" cm="1">
        <f t="array" ref="R291">_xlfn.IFS(Q291&gt;=0.15,10,Q291&lt;0.15,Q291/0.15*10)</f>
        <v>0</v>
      </c>
      <c r="S291" s="21"/>
      <c r="T291" s="37"/>
      <c r="U291" s="22">
        <f t="shared" si="27"/>
        <v>11.421428571428573</v>
      </c>
      <c r="V291" s="23" t="str">
        <f t="shared" si="23"/>
        <v>不合格</v>
      </c>
      <c r="W291" s="28"/>
      <c r="X291" s="28"/>
      <c r="Y291" s="28"/>
    </row>
    <row r="292" spans="1:25" ht="30" customHeight="1" x14ac:dyDescent="0.15">
      <c r="A292" s="24">
        <v>289</v>
      </c>
      <c r="B292" s="38" t="s">
        <v>1068</v>
      </c>
      <c r="C292" s="38" t="s">
        <v>604</v>
      </c>
      <c r="D292" s="38" t="s">
        <v>213</v>
      </c>
      <c r="E292" s="39">
        <v>46.9</v>
      </c>
      <c r="F292" s="38" t="s">
        <v>1075</v>
      </c>
      <c r="G292" s="24">
        <v>692.73</v>
      </c>
      <c r="H292" s="24">
        <v>181</v>
      </c>
      <c r="I292" s="24">
        <v>0</v>
      </c>
      <c r="J292" s="24"/>
      <c r="K292" s="24">
        <v>800</v>
      </c>
      <c r="L292" s="18">
        <f t="shared" si="24"/>
        <v>0.86591249999999997</v>
      </c>
      <c r="M292" s="19" cm="1">
        <f t="array" ref="M292">_xlfn.IFS(L292&gt;=1,30,L292&lt;1,L292*30)</f>
        <v>25.977374999999999</v>
      </c>
      <c r="N292" s="20">
        <f t="shared" si="25"/>
        <v>0</v>
      </c>
      <c r="O292" s="18">
        <f t="shared" si="22"/>
        <v>0</v>
      </c>
      <c r="P292" s="19" cm="1">
        <f t="array" ref="P292">_xlfn.IFS(O292&gt;=1,30,O292&lt;1,O292*30)</f>
        <v>0</v>
      </c>
      <c r="Q292" s="41">
        <f t="shared" si="26"/>
        <v>0</v>
      </c>
      <c r="R292" s="19" cm="1">
        <f t="array" ref="R292">_xlfn.IFS(Q292&gt;=0.15,10,Q292&lt;0.15,Q292/0.15*10)</f>
        <v>0</v>
      </c>
      <c r="S292" s="21"/>
      <c r="T292" s="37"/>
      <c r="U292" s="22">
        <f t="shared" si="27"/>
        <v>25.977374999999999</v>
      </c>
      <c r="V292" s="23" t="str">
        <f t="shared" si="23"/>
        <v>不合格</v>
      </c>
      <c r="W292" s="28"/>
      <c r="X292" s="28"/>
      <c r="Y292" s="28"/>
    </row>
    <row r="293" spans="1:25" ht="30" customHeight="1" x14ac:dyDescent="0.15">
      <c r="A293" s="24">
        <v>290</v>
      </c>
      <c r="B293" s="38" t="s">
        <v>1068</v>
      </c>
      <c r="C293" s="38">
        <v>20135163</v>
      </c>
      <c r="D293" s="38" t="s">
        <v>1078</v>
      </c>
      <c r="E293" s="39">
        <v>48.56</v>
      </c>
      <c r="F293" s="38" t="s">
        <v>1079</v>
      </c>
      <c r="G293" s="24">
        <v>830.51</v>
      </c>
      <c r="H293" s="24">
        <v>1749</v>
      </c>
      <c r="I293" s="24">
        <v>2160</v>
      </c>
      <c r="J293" s="24"/>
      <c r="K293" s="24">
        <v>1400</v>
      </c>
      <c r="L293" s="18">
        <f t="shared" si="24"/>
        <v>0.59322142857142857</v>
      </c>
      <c r="M293" s="19" cm="1">
        <f t="array" ref="M293">_xlfn.IFS(L293&gt;=1,30,L293&lt;1,L293*30)</f>
        <v>17.796642857142857</v>
      </c>
      <c r="N293" s="20">
        <f t="shared" si="25"/>
        <v>4.4481054365733104E-3</v>
      </c>
      <c r="O293" s="18">
        <f t="shared" si="22"/>
        <v>0.67395536917777432</v>
      </c>
      <c r="P293" s="19" cm="1">
        <f t="array" ref="P293">_xlfn.IFS(O293&gt;=1,30,O293&lt;1,O293*30)</f>
        <v>20.21866107533323</v>
      </c>
      <c r="Q293" s="41">
        <f t="shared" si="26"/>
        <v>0</v>
      </c>
      <c r="R293" s="19" cm="1">
        <f t="array" ref="R293">_xlfn.IFS(Q293&gt;=0.15,10,Q293&lt;0.15,Q293/0.15*10)</f>
        <v>0</v>
      </c>
      <c r="S293" s="21"/>
      <c r="T293" s="37"/>
      <c r="U293" s="22">
        <f t="shared" si="27"/>
        <v>38.015303932476087</v>
      </c>
      <c r="V293" s="23" t="str">
        <f t="shared" si="23"/>
        <v>不合格</v>
      </c>
      <c r="W293" s="28"/>
      <c r="X293" s="28"/>
      <c r="Y293" s="28"/>
    </row>
    <row r="294" spans="1:25" ht="30" customHeight="1" x14ac:dyDescent="0.15">
      <c r="A294" s="24">
        <v>291</v>
      </c>
      <c r="B294" s="38" t="s">
        <v>1068</v>
      </c>
      <c r="C294" s="38">
        <v>20103540</v>
      </c>
      <c r="D294" s="38" t="s">
        <v>217</v>
      </c>
      <c r="E294" s="39">
        <v>52.9</v>
      </c>
      <c r="F294" s="38" t="s">
        <v>1075</v>
      </c>
      <c r="G294" s="24">
        <v>865.16</v>
      </c>
      <c r="H294" s="24">
        <v>4228</v>
      </c>
      <c r="I294" s="24">
        <v>10047.299999999999</v>
      </c>
      <c r="J294" s="24"/>
      <c r="K294" s="24">
        <v>1400</v>
      </c>
      <c r="L294" s="18">
        <f t="shared" si="24"/>
        <v>0.6179714285714285</v>
      </c>
      <c r="M294" s="19" cm="1">
        <f t="array" ref="M294">_xlfn.IFS(L294&gt;=1,30,L294&lt;1,L294*30)</f>
        <v>18.539142857142856</v>
      </c>
      <c r="N294" s="20">
        <f t="shared" si="25"/>
        <v>1.8993005671077503E-2</v>
      </c>
      <c r="O294" s="18">
        <f t="shared" si="22"/>
        <v>2.8777281319814398</v>
      </c>
      <c r="P294" s="19" cm="1">
        <f t="array" ref="P294">_xlfn.IFS(O294&gt;=1,30,O294&lt;1,O294*30)</f>
        <v>30</v>
      </c>
      <c r="Q294" s="41">
        <f t="shared" si="26"/>
        <v>0</v>
      </c>
      <c r="R294" s="19" cm="1">
        <f t="array" ref="R294">_xlfn.IFS(Q294&gt;=0.15,10,Q294&lt;0.15,Q294/0.15*10)</f>
        <v>0</v>
      </c>
      <c r="S294" s="21"/>
      <c r="T294" s="37"/>
      <c r="U294" s="22">
        <f t="shared" si="27"/>
        <v>48.539142857142856</v>
      </c>
      <c r="V294" s="23" t="str">
        <f t="shared" si="23"/>
        <v>不合格</v>
      </c>
      <c r="W294" s="28"/>
      <c r="X294" s="28"/>
      <c r="Y294" s="28"/>
    </row>
    <row r="295" spans="1:25" ht="30" customHeight="1" x14ac:dyDescent="0.15">
      <c r="A295" s="24">
        <v>292</v>
      </c>
      <c r="B295" s="38" t="s">
        <v>1068</v>
      </c>
      <c r="C295" s="38" t="s">
        <v>601</v>
      </c>
      <c r="D295" s="38" t="s">
        <v>4</v>
      </c>
      <c r="E295" s="39">
        <v>149.5</v>
      </c>
      <c r="F295" s="38" t="s">
        <v>1075</v>
      </c>
      <c r="G295" s="24">
        <v>941.05</v>
      </c>
      <c r="H295" s="24">
        <v>839</v>
      </c>
      <c r="I295" s="24">
        <v>0</v>
      </c>
      <c r="J295" s="24"/>
      <c r="K295" s="24">
        <v>1400</v>
      </c>
      <c r="L295" s="18">
        <f t="shared" si="24"/>
        <v>0.6721785714285714</v>
      </c>
      <c r="M295" s="19" cm="1">
        <f t="array" ref="M295">_xlfn.IFS(L295&gt;=1,30,L295&lt;1,L295*30)</f>
        <v>20.165357142857143</v>
      </c>
      <c r="N295" s="20">
        <f t="shared" si="25"/>
        <v>0</v>
      </c>
      <c r="O295" s="18">
        <f t="shared" si="22"/>
        <v>0</v>
      </c>
      <c r="P295" s="19" cm="1">
        <f t="array" ref="P295">_xlfn.IFS(O295&gt;=1,30,O295&lt;1,O295*30)</f>
        <v>0</v>
      </c>
      <c r="Q295" s="41">
        <f t="shared" si="26"/>
        <v>0</v>
      </c>
      <c r="R295" s="19" cm="1">
        <f t="array" ref="R295">_xlfn.IFS(Q295&gt;=0.15,10,Q295&lt;0.15,Q295/0.15*10)</f>
        <v>0</v>
      </c>
      <c r="S295" s="21"/>
      <c r="T295" s="37"/>
      <c r="U295" s="22">
        <f t="shared" si="27"/>
        <v>20.165357142857143</v>
      </c>
      <c r="V295" s="23" t="str">
        <f t="shared" si="23"/>
        <v>不合格</v>
      </c>
      <c r="W295" s="28"/>
      <c r="X295" s="28"/>
      <c r="Y295" s="28"/>
    </row>
    <row r="296" spans="1:25" ht="30" customHeight="1" x14ac:dyDescent="0.15">
      <c r="A296" s="24">
        <v>293</v>
      </c>
      <c r="B296" s="38" t="s">
        <v>1068</v>
      </c>
      <c r="C296" s="38">
        <v>20125064</v>
      </c>
      <c r="D296" s="38" t="s">
        <v>139</v>
      </c>
      <c r="E296" s="39">
        <v>56.48</v>
      </c>
      <c r="F296" s="38" t="s">
        <v>1075</v>
      </c>
      <c r="G296" s="24">
        <v>949.54</v>
      </c>
      <c r="H296" s="24">
        <v>1174</v>
      </c>
      <c r="I296" s="24">
        <v>11571.4</v>
      </c>
      <c r="J296" s="24"/>
      <c r="K296" s="24">
        <v>1400</v>
      </c>
      <c r="L296" s="18">
        <f t="shared" si="24"/>
        <v>0.67824285714285715</v>
      </c>
      <c r="M296" s="19" cm="1">
        <f t="array" ref="M296">_xlfn.IFS(L296&gt;=1,30,L296&lt;1,L296*30)</f>
        <v>20.347285714285714</v>
      </c>
      <c r="N296" s="20">
        <f t="shared" si="25"/>
        <v>2.048760623229462E-2</v>
      </c>
      <c r="O296" s="18">
        <f t="shared" si="22"/>
        <v>3.1041827624688816</v>
      </c>
      <c r="P296" s="19" cm="1">
        <f t="array" ref="P296">_xlfn.IFS(O296&gt;=1,30,O296&lt;1,O296*30)</f>
        <v>30</v>
      </c>
      <c r="Q296" s="41">
        <f t="shared" si="26"/>
        <v>0</v>
      </c>
      <c r="R296" s="19" cm="1">
        <f t="array" ref="R296">_xlfn.IFS(Q296&gt;=0.15,10,Q296&lt;0.15,Q296/0.15*10)</f>
        <v>0</v>
      </c>
      <c r="S296" s="21"/>
      <c r="T296" s="37"/>
      <c r="U296" s="22">
        <f t="shared" si="27"/>
        <v>50.347285714285718</v>
      </c>
      <c r="V296" s="23" t="str">
        <f t="shared" si="23"/>
        <v>不合格</v>
      </c>
      <c r="W296" s="28"/>
      <c r="X296" s="28"/>
      <c r="Y296" s="28"/>
    </row>
    <row r="297" spans="1:25" ht="30" customHeight="1" x14ac:dyDescent="0.15">
      <c r="A297" s="24">
        <v>294</v>
      </c>
      <c r="B297" s="38" t="s">
        <v>1068</v>
      </c>
      <c r="C297" s="38" t="s">
        <v>603</v>
      </c>
      <c r="D297" s="38" t="s">
        <v>134</v>
      </c>
      <c r="E297" s="39">
        <v>44.1</v>
      </c>
      <c r="F297" s="38" t="s">
        <v>1079</v>
      </c>
      <c r="G297" s="24">
        <v>1254.73</v>
      </c>
      <c r="H297" s="24">
        <v>16662</v>
      </c>
      <c r="I297" s="24">
        <v>151302.20000000001</v>
      </c>
      <c r="J297" s="24"/>
      <c r="K297" s="24">
        <v>1400</v>
      </c>
      <c r="L297" s="18">
        <f t="shared" si="24"/>
        <v>0.89623571428571425</v>
      </c>
      <c r="M297" s="19" cm="1">
        <f t="array" ref="M297">_xlfn.IFS(L297&gt;=1,30,L297&lt;1,L297*30)</f>
        <v>26.887071428571428</v>
      </c>
      <c r="N297" s="20">
        <f t="shared" si="25"/>
        <v>0.34308888888888889</v>
      </c>
      <c r="O297" s="18">
        <f t="shared" si="22"/>
        <v>51.983164983164983</v>
      </c>
      <c r="P297" s="19" cm="1">
        <f t="array" ref="P297">_xlfn.IFS(O297&gt;=1,30,O297&lt;1,O297*30)</f>
        <v>30</v>
      </c>
      <c r="Q297" s="41">
        <f t="shared" si="26"/>
        <v>0</v>
      </c>
      <c r="R297" s="19" cm="1">
        <f t="array" ref="R297">_xlfn.IFS(Q297&gt;=0.15,10,Q297&lt;0.15,Q297/0.15*10)</f>
        <v>0</v>
      </c>
      <c r="S297" s="21"/>
      <c r="T297" s="37"/>
      <c r="U297" s="22">
        <f t="shared" si="27"/>
        <v>56.887071428571431</v>
      </c>
      <c r="V297" s="23" t="str">
        <f t="shared" si="23"/>
        <v>不合格</v>
      </c>
      <c r="W297" s="28"/>
      <c r="X297" s="28"/>
      <c r="Y297" s="28"/>
    </row>
    <row r="298" spans="1:25" ht="30" customHeight="1" x14ac:dyDescent="0.15">
      <c r="A298" s="24">
        <v>295</v>
      </c>
      <c r="B298" s="38" t="s">
        <v>1068</v>
      </c>
      <c r="C298" s="38">
        <v>20133968</v>
      </c>
      <c r="D298" s="38" t="s">
        <v>21</v>
      </c>
      <c r="E298" s="39">
        <v>40.5</v>
      </c>
      <c r="F298" s="38" t="s">
        <v>1075</v>
      </c>
      <c r="G298" s="24">
        <v>1778.78</v>
      </c>
      <c r="H298" s="24">
        <v>6257</v>
      </c>
      <c r="I298" s="24">
        <v>70536.2</v>
      </c>
      <c r="J298" s="24"/>
      <c r="K298" s="24">
        <v>1400</v>
      </c>
      <c r="L298" s="18">
        <f t="shared" si="24"/>
        <v>1.2705571428571429</v>
      </c>
      <c r="M298" s="19" cm="1">
        <f t="array" ref="M298">_xlfn.IFS(L298&gt;=1,30,L298&lt;1,L298*30)</f>
        <v>30</v>
      </c>
      <c r="N298" s="20">
        <f t="shared" si="25"/>
        <v>0.17416345679012346</v>
      </c>
      <c r="O298" s="18">
        <f t="shared" si="22"/>
        <v>26.388402543958101</v>
      </c>
      <c r="P298" s="19" cm="1">
        <f t="array" ref="P298">_xlfn.IFS(O298&gt;=1,30,O298&lt;1,O298*30)</f>
        <v>30</v>
      </c>
      <c r="Q298" s="41">
        <f t="shared" si="26"/>
        <v>0</v>
      </c>
      <c r="R298" s="19" cm="1">
        <f t="array" ref="R298">_xlfn.IFS(Q298&gt;=0.15,10,Q298&lt;0.15,Q298/0.15*10)</f>
        <v>0</v>
      </c>
      <c r="S298" s="21"/>
      <c r="T298" s="37"/>
      <c r="U298" s="22">
        <f t="shared" si="27"/>
        <v>60</v>
      </c>
      <c r="V298" s="23" t="str">
        <f t="shared" si="23"/>
        <v>合格</v>
      </c>
      <c r="W298" s="28"/>
      <c r="X298" s="28"/>
      <c r="Y298" s="28"/>
    </row>
    <row r="299" spans="1:25" ht="30" customHeight="1" x14ac:dyDescent="0.15">
      <c r="A299" s="24">
        <v>296</v>
      </c>
      <c r="B299" s="38" t="s">
        <v>1068</v>
      </c>
      <c r="C299" s="38">
        <v>20121527</v>
      </c>
      <c r="D299" s="38" t="s">
        <v>13</v>
      </c>
      <c r="E299" s="39">
        <v>50.64</v>
      </c>
      <c r="F299" s="38" t="s">
        <v>1075</v>
      </c>
      <c r="G299" s="24">
        <v>1940.06</v>
      </c>
      <c r="H299" s="24">
        <v>1653</v>
      </c>
      <c r="I299" s="24">
        <v>39249.1</v>
      </c>
      <c r="J299" s="24"/>
      <c r="K299" s="24">
        <v>1400</v>
      </c>
      <c r="L299" s="18">
        <f t="shared" si="24"/>
        <v>1.3857571428571429</v>
      </c>
      <c r="M299" s="19" cm="1">
        <f t="array" ref="M299">_xlfn.IFS(L299&gt;=1,30,L299&lt;1,L299*30)</f>
        <v>30</v>
      </c>
      <c r="N299" s="20">
        <f t="shared" si="25"/>
        <v>7.750612164296998E-2</v>
      </c>
      <c r="O299" s="18">
        <f t="shared" si="22"/>
        <v>11.743351764086361</v>
      </c>
      <c r="P299" s="19" cm="1">
        <f t="array" ref="P299">_xlfn.IFS(O299&gt;=1,30,O299&lt;1,O299*30)</f>
        <v>30</v>
      </c>
      <c r="Q299" s="41">
        <f t="shared" si="26"/>
        <v>0</v>
      </c>
      <c r="R299" s="19" cm="1">
        <f t="array" ref="R299">_xlfn.IFS(Q299&gt;=0.15,10,Q299&lt;0.15,Q299/0.15*10)</f>
        <v>0</v>
      </c>
      <c r="S299" s="21"/>
      <c r="T299" s="37"/>
      <c r="U299" s="22">
        <f t="shared" si="27"/>
        <v>60</v>
      </c>
      <c r="V299" s="23" t="str">
        <f t="shared" si="23"/>
        <v>合格</v>
      </c>
      <c r="W299" s="28"/>
      <c r="X299" s="28"/>
      <c r="Y299" s="28"/>
    </row>
    <row r="300" spans="1:25" ht="30" customHeight="1" x14ac:dyDescent="0.15">
      <c r="A300" s="24">
        <v>297</v>
      </c>
      <c r="B300" s="38" t="s">
        <v>1068</v>
      </c>
      <c r="C300" s="38" t="s">
        <v>622</v>
      </c>
      <c r="D300" s="38" t="s">
        <v>231</v>
      </c>
      <c r="E300" s="39">
        <v>237.85</v>
      </c>
      <c r="F300" s="38" t="s">
        <v>1080</v>
      </c>
      <c r="G300" s="24">
        <v>1957.39</v>
      </c>
      <c r="H300" s="24">
        <v>1672</v>
      </c>
      <c r="I300" s="24">
        <v>0</v>
      </c>
      <c r="J300" s="24"/>
      <c r="K300" s="24">
        <v>1400</v>
      </c>
      <c r="L300" s="18">
        <f t="shared" si="24"/>
        <v>1.3981357142857143</v>
      </c>
      <c r="M300" s="19" cm="1">
        <f t="array" ref="M300">_xlfn.IFS(L300&gt;=1,30,L300&lt;1,L300*30)</f>
        <v>30</v>
      </c>
      <c r="N300" s="20">
        <f t="shared" si="25"/>
        <v>0</v>
      </c>
      <c r="O300" s="18">
        <f t="shared" si="22"/>
        <v>0</v>
      </c>
      <c r="P300" s="19" cm="1">
        <f t="array" ref="P300">_xlfn.IFS(O300&gt;=1,30,O300&lt;1,O300*30)</f>
        <v>0</v>
      </c>
      <c r="Q300" s="41">
        <f t="shared" si="26"/>
        <v>0</v>
      </c>
      <c r="R300" s="19" cm="1">
        <f t="array" ref="R300">_xlfn.IFS(Q300&gt;=0.15,10,Q300&lt;0.15,Q300/0.15*10)</f>
        <v>0</v>
      </c>
      <c r="S300" s="21"/>
      <c r="T300" s="37"/>
      <c r="U300" s="22">
        <f t="shared" si="27"/>
        <v>30</v>
      </c>
      <c r="V300" s="23" t="str">
        <f t="shared" si="23"/>
        <v>不合格</v>
      </c>
      <c r="W300" s="28"/>
      <c r="X300" s="28"/>
      <c r="Y300" s="28"/>
    </row>
    <row r="301" spans="1:25" ht="30" customHeight="1" x14ac:dyDescent="0.15">
      <c r="A301" s="24">
        <v>298</v>
      </c>
      <c r="B301" s="38" t="s">
        <v>1068</v>
      </c>
      <c r="C301" s="38" t="s">
        <v>613</v>
      </c>
      <c r="D301" s="38" t="s">
        <v>1081</v>
      </c>
      <c r="E301" s="39">
        <v>76.8</v>
      </c>
      <c r="F301" s="38" t="s">
        <v>1070</v>
      </c>
      <c r="G301" s="24">
        <v>1975.14</v>
      </c>
      <c r="H301" s="24">
        <v>56</v>
      </c>
      <c r="I301" s="24">
        <v>0</v>
      </c>
      <c r="J301" s="24"/>
      <c r="K301" s="24">
        <v>1400</v>
      </c>
      <c r="L301" s="18">
        <f t="shared" si="24"/>
        <v>1.4108142857142858</v>
      </c>
      <c r="M301" s="19" cm="1">
        <f t="array" ref="M301">_xlfn.IFS(L301&gt;=1,30,L301&lt;1,L301*30)</f>
        <v>30</v>
      </c>
      <c r="N301" s="20">
        <f t="shared" si="25"/>
        <v>0</v>
      </c>
      <c r="O301" s="18">
        <f t="shared" si="22"/>
        <v>0</v>
      </c>
      <c r="P301" s="19" cm="1">
        <f t="array" ref="P301">_xlfn.IFS(O301&gt;=1,30,O301&lt;1,O301*30)</f>
        <v>0</v>
      </c>
      <c r="Q301" s="41">
        <f t="shared" si="26"/>
        <v>0</v>
      </c>
      <c r="R301" s="19" cm="1">
        <f t="array" ref="R301">_xlfn.IFS(Q301&gt;=0.15,10,Q301&lt;0.15,Q301/0.15*10)</f>
        <v>0</v>
      </c>
      <c r="S301" s="21"/>
      <c r="T301" s="37"/>
      <c r="U301" s="22">
        <f t="shared" si="27"/>
        <v>30</v>
      </c>
      <c r="V301" s="23" t="str">
        <f t="shared" si="23"/>
        <v>不合格</v>
      </c>
      <c r="W301" s="28"/>
      <c r="X301" s="28"/>
      <c r="Y301" s="28"/>
    </row>
    <row r="302" spans="1:25" ht="30" customHeight="1" x14ac:dyDescent="0.15">
      <c r="A302" s="24">
        <v>299</v>
      </c>
      <c r="B302" s="38" t="s">
        <v>1068</v>
      </c>
      <c r="C302" s="38" t="s">
        <v>618</v>
      </c>
      <c r="D302" s="38" t="s">
        <v>227</v>
      </c>
      <c r="E302" s="39">
        <v>118.9</v>
      </c>
      <c r="F302" s="38" t="s">
        <v>1080</v>
      </c>
      <c r="G302" s="24">
        <v>1992</v>
      </c>
      <c r="H302" s="24">
        <v>2070</v>
      </c>
      <c r="I302" s="24">
        <v>0</v>
      </c>
      <c r="J302" s="24"/>
      <c r="K302" s="24">
        <v>1400</v>
      </c>
      <c r="L302" s="18">
        <f t="shared" si="24"/>
        <v>1.4228571428571428</v>
      </c>
      <c r="M302" s="19" cm="1">
        <f t="array" ref="M302">_xlfn.IFS(L302&gt;=1,30,L302&lt;1,L302*30)</f>
        <v>30</v>
      </c>
      <c r="N302" s="20">
        <f t="shared" si="25"/>
        <v>0</v>
      </c>
      <c r="O302" s="18">
        <f t="shared" si="22"/>
        <v>0</v>
      </c>
      <c r="P302" s="19" cm="1">
        <f t="array" ref="P302">_xlfn.IFS(O302&gt;=1,30,O302&lt;1,O302*30)</f>
        <v>0</v>
      </c>
      <c r="Q302" s="41">
        <f t="shared" si="26"/>
        <v>0</v>
      </c>
      <c r="R302" s="19" cm="1">
        <f t="array" ref="R302">_xlfn.IFS(Q302&gt;=0.15,10,Q302&lt;0.15,Q302/0.15*10)</f>
        <v>0</v>
      </c>
      <c r="S302" s="21"/>
      <c r="T302" s="37"/>
      <c r="U302" s="22">
        <f t="shared" si="27"/>
        <v>30</v>
      </c>
      <c r="V302" s="23" t="str">
        <f t="shared" si="23"/>
        <v>不合格</v>
      </c>
      <c r="W302" s="28"/>
      <c r="X302" s="28"/>
      <c r="Y302" s="28"/>
    </row>
    <row r="303" spans="1:25" ht="30" customHeight="1" x14ac:dyDescent="0.15">
      <c r="A303" s="24">
        <v>300</v>
      </c>
      <c r="B303" s="38" t="s">
        <v>1068</v>
      </c>
      <c r="C303" s="38" t="s">
        <v>602</v>
      </c>
      <c r="D303" s="38" t="s">
        <v>212</v>
      </c>
      <c r="E303" s="39">
        <v>43</v>
      </c>
      <c r="F303" s="38" t="s">
        <v>1082</v>
      </c>
      <c r="G303" s="24">
        <v>2215.14</v>
      </c>
      <c r="H303" s="24">
        <v>3084</v>
      </c>
      <c r="I303" s="24">
        <v>0</v>
      </c>
      <c r="J303" s="24"/>
      <c r="K303" s="24">
        <v>800</v>
      </c>
      <c r="L303" s="18">
        <f t="shared" si="24"/>
        <v>2.7689249999999999</v>
      </c>
      <c r="M303" s="19" cm="1">
        <f t="array" ref="M303">_xlfn.IFS(L303&gt;=1,30,L303&lt;1,L303*30)</f>
        <v>30</v>
      </c>
      <c r="N303" s="20">
        <f t="shared" si="25"/>
        <v>0</v>
      </c>
      <c r="O303" s="18">
        <f t="shared" si="22"/>
        <v>0</v>
      </c>
      <c r="P303" s="19" cm="1">
        <f t="array" ref="P303">_xlfn.IFS(O303&gt;=1,30,O303&lt;1,O303*30)</f>
        <v>0</v>
      </c>
      <c r="Q303" s="41">
        <f t="shared" si="26"/>
        <v>0</v>
      </c>
      <c r="R303" s="19" cm="1">
        <f t="array" ref="R303">_xlfn.IFS(Q303&gt;=0.15,10,Q303&lt;0.15,Q303/0.15*10)</f>
        <v>0</v>
      </c>
      <c r="S303" s="21"/>
      <c r="T303" s="37"/>
      <c r="U303" s="22">
        <f t="shared" si="27"/>
        <v>30</v>
      </c>
      <c r="V303" s="23" t="str">
        <f t="shared" si="23"/>
        <v>不合格</v>
      </c>
      <c r="W303" s="28"/>
      <c r="X303" s="28"/>
      <c r="Y303" s="28"/>
    </row>
    <row r="304" spans="1:25" ht="30" customHeight="1" x14ac:dyDescent="0.15">
      <c r="A304" s="24">
        <v>301</v>
      </c>
      <c r="B304" s="38" t="s">
        <v>1068</v>
      </c>
      <c r="C304" s="38" t="s">
        <v>621</v>
      </c>
      <c r="D304" s="38" t="s">
        <v>230</v>
      </c>
      <c r="E304" s="39">
        <v>190</v>
      </c>
      <c r="F304" s="38" t="s">
        <v>1080</v>
      </c>
      <c r="G304" s="24">
        <v>2256</v>
      </c>
      <c r="H304" s="24">
        <v>690</v>
      </c>
      <c r="I304" s="24">
        <v>0</v>
      </c>
      <c r="J304" s="24"/>
      <c r="K304" s="24">
        <v>800</v>
      </c>
      <c r="L304" s="18">
        <f t="shared" si="24"/>
        <v>2.82</v>
      </c>
      <c r="M304" s="19" cm="1">
        <f t="array" ref="M304">_xlfn.IFS(L304&gt;=1,30,L304&lt;1,L304*30)</f>
        <v>30</v>
      </c>
      <c r="N304" s="20">
        <f t="shared" si="25"/>
        <v>0</v>
      </c>
      <c r="O304" s="18">
        <f t="shared" si="22"/>
        <v>0</v>
      </c>
      <c r="P304" s="19" cm="1">
        <f t="array" ref="P304">_xlfn.IFS(O304&gt;=1,30,O304&lt;1,O304*30)</f>
        <v>0</v>
      </c>
      <c r="Q304" s="41">
        <f t="shared" si="26"/>
        <v>0</v>
      </c>
      <c r="R304" s="19" cm="1">
        <f t="array" ref="R304">_xlfn.IFS(Q304&gt;=0.15,10,Q304&lt;0.15,Q304/0.15*10)</f>
        <v>0</v>
      </c>
      <c r="S304" s="21"/>
      <c r="T304" s="37"/>
      <c r="U304" s="22">
        <f t="shared" si="27"/>
        <v>30</v>
      </c>
      <c r="V304" s="23" t="str">
        <f t="shared" si="23"/>
        <v>不合格</v>
      </c>
      <c r="W304" s="28"/>
      <c r="X304" s="28"/>
      <c r="Y304" s="28"/>
    </row>
    <row r="305" spans="1:25" ht="30" customHeight="1" x14ac:dyDescent="0.15">
      <c r="A305" s="24">
        <v>302</v>
      </c>
      <c r="B305" s="38" t="s">
        <v>1068</v>
      </c>
      <c r="C305" s="38" t="s">
        <v>609</v>
      </c>
      <c r="D305" s="38" t="s">
        <v>219</v>
      </c>
      <c r="E305" s="39">
        <v>69.900000000000006</v>
      </c>
      <c r="F305" s="38" t="s">
        <v>1080</v>
      </c>
      <c r="G305" s="24">
        <v>2256</v>
      </c>
      <c r="H305" s="24">
        <v>3696</v>
      </c>
      <c r="I305" s="24">
        <v>0</v>
      </c>
      <c r="J305" s="24"/>
      <c r="K305" s="24">
        <v>1400</v>
      </c>
      <c r="L305" s="18">
        <f t="shared" si="24"/>
        <v>1.6114285714285714</v>
      </c>
      <c r="M305" s="19" cm="1">
        <f t="array" ref="M305">_xlfn.IFS(L305&gt;=1,30,L305&lt;1,L305*30)</f>
        <v>30</v>
      </c>
      <c r="N305" s="20">
        <f t="shared" si="25"/>
        <v>0</v>
      </c>
      <c r="O305" s="18">
        <f t="shared" si="22"/>
        <v>0</v>
      </c>
      <c r="P305" s="19" cm="1">
        <f t="array" ref="P305">_xlfn.IFS(O305&gt;=1,30,O305&lt;1,O305*30)</f>
        <v>0</v>
      </c>
      <c r="Q305" s="41">
        <f t="shared" si="26"/>
        <v>0</v>
      </c>
      <c r="R305" s="19" cm="1">
        <f t="array" ref="R305">_xlfn.IFS(Q305&gt;=0.15,10,Q305&lt;0.15,Q305/0.15*10)</f>
        <v>0</v>
      </c>
      <c r="S305" s="21"/>
      <c r="T305" s="37"/>
      <c r="U305" s="22">
        <f t="shared" si="27"/>
        <v>30</v>
      </c>
      <c r="V305" s="23" t="str">
        <f t="shared" si="23"/>
        <v>不合格</v>
      </c>
      <c r="W305" s="28"/>
      <c r="X305" s="28"/>
      <c r="Y305" s="28"/>
    </row>
    <row r="306" spans="1:25" ht="30" customHeight="1" x14ac:dyDescent="0.15">
      <c r="A306" s="24">
        <v>303</v>
      </c>
      <c r="B306" s="38" t="s">
        <v>1068</v>
      </c>
      <c r="C306" s="38" t="s">
        <v>611</v>
      </c>
      <c r="D306" s="38" t="s">
        <v>221</v>
      </c>
      <c r="E306" s="39">
        <v>74.900000000000006</v>
      </c>
      <c r="F306" s="38" t="s">
        <v>1080</v>
      </c>
      <c r="G306" s="24">
        <v>2256</v>
      </c>
      <c r="H306" s="24">
        <v>1144</v>
      </c>
      <c r="I306" s="24">
        <v>0</v>
      </c>
      <c r="J306" s="24"/>
      <c r="K306" s="24">
        <v>1400</v>
      </c>
      <c r="L306" s="18">
        <f t="shared" si="24"/>
        <v>1.6114285714285714</v>
      </c>
      <c r="M306" s="19" cm="1">
        <f t="array" ref="M306">_xlfn.IFS(L306&gt;=1,30,L306&lt;1,L306*30)</f>
        <v>30</v>
      </c>
      <c r="N306" s="20">
        <f t="shared" si="25"/>
        <v>0</v>
      </c>
      <c r="O306" s="18">
        <f t="shared" si="22"/>
        <v>0</v>
      </c>
      <c r="P306" s="19" cm="1">
        <f t="array" ref="P306">_xlfn.IFS(O306&gt;=1,30,O306&lt;1,O306*30)</f>
        <v>0</v>
      </c>
      <c r="Q306" s="41">
        <f t="shared" si="26"/>
        <v>0</v>
      </c>
      <c r="R306" s="19" cm="1">
        <f t="array" ref="R306">_xlfn.IFS(Q306&gt;=0.15,10,Q306&lt;0.15,Q306/0.15*10)</f>
        <v>0</v>
      </c>
      <c r="S306" s="21"/>
      <c r="T306" s="37"/>
      <c r="U306" s="22">
        <f t="shared" si="27"/>
        <v>30</v>
      </c>
      <c r="V306" s="23" t="str">
        <f t="shared" si="23"/>
        <v>不合格</v>
      </c>
      <c r="W306" s="28"/>
      <c r="X306" s="28"/>
      <c r="Y306" s="28"/>
    </row>
    <row r="307" spans="1:25" ht="30" customHeight="1" x14ac:dyDescent="0.15">
      <c r="A307" s="24">
        <v>304</v>
      </c>
      <c r="B307" s="38" t="s">
        <v>1068</v>
      </c>
      <c r="C307" s="38" t="s">
        <v>1083</v>
      </c>
      <c r="D307" s="38" t="s">
        <v>216</v>
      </c>
      <c r="E307" s="39">
        <v>49.9</v>
      </c>
      <c r="F307" s="38" t="s">
        <v>1080</v>
      </c>
      <c r="G307" s="24">
        <v>2263.14</v>
      </c>
      <c r="H307" s="24">
        <v>3696</v>
      </c>
      <c r="I307" s="24">
        <v>0</v>
      </c>
      <c r="J307" s="24"/>
      <c r="K307" s="24">
        <v>1400</v>
      </c>
      <c r="L307" s="18">
        <f t="shared" si="24"/>
        <v>1.6165285714285713</v>
      </c>
      <c r="M307" s="19" cm="1">
        <f t="array" ref="M307">_xlfn.IFS(L307&gt;=1,30,L307&lt;1,L307*30)</f>
        <v>30</v>
      </c>
      <c r="N307" s="20">
        <f t="shared" si="25"/>
        <v>0</v>
      </c>
      <c r="O307" s="18">
        <f t="shared" si="22"/>
        <v>0</v>
      </c>
      <c r="P307" s="19" cm="1">
        <f t="array" ref="P307">_xlfn.IFS(O307&gt;=1,30,O307&lt;1,O307*30)</f>
        <v>0</v>
      </c>
      <c r="Q307" s="41">
        <f t="shared" si="26"/>
        <v>0</v>
      </c>
      <c r="R307" s="19" cm="1">
        <f t="array" ref="R307">_xlfn.IFS(Q307&gt;=0.15,10,Q307&lt;0.15,Q307/0.15*10)</f>
        <v>0</v>
      </c>
      <c r="S307" s="21"/>
      <c r="T307" s="37"/>
      <c r="U307" s="22">
        <f t="shared" si="27"/>
        <v>30</v>
      </c>
      <c r="V307" s="23" t="str">
        <f t="shared" si="23"/>
        <v>不合格</v>
      </c>
      <c r="W307" s="28"/>
      <c r="X307" s="28"/>
      <c r="Y307" s="28"/>
    </row>
    <row r="308" spans="1:25" ht="30" customHeight="1" x14ac:dyDescent="0.15">
      <c r="A308" s="24">
        <v>305</v>
      </c>
      <c r="B308" s="38" t="s">
        <v>1068</v>
      </c>
      <c r="C308" s="38" t="s">
        <v>615</v>
      </c>
      <c r="D308" s="38" t="s">
        <v>224</v>
      </c>
      <c r="E308" s="39">
        <v>99.8</v>
      </c>
      <c r="F308" s="38" t="s">
        <v>1080</v>
      </c>
      <c r="G308" s="24">
        <v>2444</v>
      </c>
      <c r="H308" s="24">
        <v>2115</v>
      </c>
      <c r="I308" s="24">
        <v>0</v>
      </c>
      <c r="J308" s="24"/>
      <c r="K308" s="24">
        <v>800</v>
      </c>
      <c r="L308" s="18">
        <f t="shared" si="24"/>
        <v>3.0550000000000002</v>
      </c>
      <c r="M308" s="19" cm="1">
        <f t="array" ref="M308">_xlfn.IFS(L308&gt;=1,30,L308&lt;1,L308*30)</f>
        <v>30</v>
      </c>
      <c r="N308" s="20">
        <f t="shared" si="25"/>
        <v>0</v>
      </c>
      <c r="O308" s="18">
        <f t="shared" si="22"/>
        <v>0</v>
      </c>
      <c r="P308" s="19" cm="1">
        <f t="array" ref="P308">_xlfn.IFS(O308&gt;=1,30,O308&lt;1,O308*30)</f>
        <v>0</v>
      </c>
      <c r="Q308" s="41">
        <f t="shared" si="26"/>
        <v>0</v>
      </c>
      <c r="R308" s="19" cm="1">
        <f t="array" ref="R308">_xlfn.IFS(Q308&gt;=0.15,10,Q308&lt;0.15,Q308/0.15*10)</f>
        <v>0</v>
      </c>
      <c r="S308" s="21"/>
      <c r="T308" s="37"/>
      <c r="U308" s="22">
        <f t="shared" si="27"/>
        <v>30</v>
      </c>
      <c r="V308" s="23" t="str">
        <f t="shared" si="23"/>
        <v>不合格</v>
      </c>
      <c r="W308" s="28"/>
      <c r="X308" s="28"/>
      <c r="Y308" s="28"/>
    </row>
    <row r="309" spans="1:25" ht="30" customHeight="1" x14ac:dyDescent="0.15">
      <c r="A309" s="24">
        <v>306</v>
      </c>
      <c r="B309" s="38" t="s">
        <v>1068</v>
      </c>
      <c r="C309" s="38" t="s">
        <v>620</v>
      </c>
      <c r="D309" s="38" t="s">
        <v>229</v>
      </c>
      <c r="E309" s="39">
        <v>169.5</v>
      </c>
      <c r="F309" s="38" t="s">
        <v>1075</v>
      </c>
      <c r="G309" s="24">
        <v>2574.42</v>
      </c>
      <c r="H309" s="24">
        <v>863</v>
      </c>
      <c r="I309" s="24">
        <v>26326</v>
      </c>
      <c r="J309" s="24"/>
      <c r="K309" s="24">
        <v>1400</v>
      </c>
      <c r="L309" s="18">
        <f t="shared" si="24"/>
        <v>1.8388714285714287</v>
      </c>
      <c r="M309" s="19" cm="1">
        <f t="array" ref="M309">_xlfn.IFS(L309&gt;=1,30,L309&lt;1,L309*30)</f>
        <v>30</v>
      </c>
      <c r="N309" s="20">
        <f t="shared" si="25"/>
        <v>1.5531563421828909E-2</v>
      </c>
      <c r="O309" s="18">
        <f t="shared" si="22"/>
        <v>2.3532671851255924</v>
      </c>
      <c r="P309" s="19" cm="1">
        <f t="array" ref="P309">_xlfn.IFS(O309&gt;=1,30,O309&lt;1,O309*30)</f>
        <v>30</v>
      </c>
      <c r="Q309" s="41">
        <f t="shared" si="26"/>
        <v>0</v>
      </c>
      <c r="R309" s="19" cm="1">
        <f t="array" ref="R309">_xlfn.IFS(Q309&gt;=0.15,10,Q309&lt;0.15,Q309/0.15*10)</f>
        <v>0</v>
      </c>
      <c r="S309" s="21"/>
      <c r="T309" s="37"/>
      <c r="U309" s="22">
        <f t="shared" si="27"/>
        <v>60</v>
      </c>
      <c r="V309" s="23" t="str">
        <f t="shared" si="23"/>
        <v>合格</v>
      </c>
      <c r="W309" s="28"/>
      <c r="X309" s="28"/>
      <c r="Y309" s="28"/>
    </row>
    <row r="310" spans="1:25" ht="30" customHeight="1" x14ac:dyDescent="0.15">
      <c r="A310" s="24">
        <v>307</v>
      </c>
      <c r="B310" s="38" t="s">
        <v>1068</v>
      </c>
      <c r="C310" s="38">
        <v>20153226</v>
      </c>
      <c r="D310" s="38" t="s">
        <v>399</v>
      </c>
      <c r="E310" s="39">
        <v>158.69999999999999</v>
      </c>
      <c r="F310" s="38" t="s">
        <v>1084</v>
      </c>
      <c r="G310" s="24">
        <v>2705.08</v>
      </c>
      <c r="H310" s="24">
        <v>2</v>
      </c>
      <c r="I310" s="24">
        <v>0</v>
      </c>
      <c r="J310" s="24"/>
      <c r="K310" s="24">
        <v>1400</v>
      </c>
      <c r="L310" s="18">
        <f t="shared" si="24"/>
        <v>1.9321999999999999</v>
      </c>
      <c r="M310" s="19" cm="1">
        <f t="array" ref="M310">_xlfn.IFS(L310&gt;=1,30,L310&lt;1,L310*30)</f>
        <v>30</v>
      </c>
      <c r="N310" s="20">
        <f t="shared" si="25"/>
        <v>0</v>
      </c>
      <c r="O310" s="18">
        <f t="shared" si="22"/>
        <v>0</v>
      </c>
      <c r="P310" s="19" cm="1">
        <f t="array" ref="P310">_xlfn.IFS(O310&gt;=1,30,O310&lt;1,O310*30)</f>
        <v>0</v>
      </c>
      <c r="Q310" s="41">
        <f t="shared" si="26"/>
        <v>0</v>
      </c>
      <c r="R310" s="19" cm="1">
        <f t="array" ref="R310">_xlfn.IFS(Q310&gt;=0.15,10,Q310&lt;0.15,Q310/0.15*10)</f>
        <v>0</v>
      </c>
      <c r="S310" s="21"/>
      <c r="T310" s="37"/>
      <c r="U310" s="22">
        <f t="shared" si="27"/>
        <v>30</v>
      </c>
      <c r="V310" s="23" t="str">
        <f t="shared" si="23"/>
        <v>不合格</v>
      </c>
      <c r="W310" s="28"/>
      <c r="X310" s="28"/>
      <c r="Y310" s="28"/>
    </row>
    <row r="311" spans="1:25" ht="30" customHeight="1" x14ac:dyDescent="0.15">
      <c r="A311" s="24">
        <v>308</v>
      </c>
      <c r="B311" s="38" t="s">
        <v>1068</v>
      </c>
      <c r="C311" s="38" t="s">
        <v>612</v>
      </c>
      <c r="D311" s="38" t="s">
        <v>222</v>
      </c>
      <c r="E311" s="39">
        <v>76</v>
      </c>
      <c r="F311" s="38" t="s">
        <v>1080</v>
      </c>
      <c r="G311" s="24">
        <v>2736</v>
      </c>
      <c r="H311" s="24">
        <v>2124</v>
      </c>
      <c r="I311" s="24">
        <v>0</v>
      </c>
      <c r="J311" s="24"/>
      <c r="K311" s="24">
        <v>800</v>
      </c>
      <c r="L311" s="18">
        <f t="shared" si="24"/>
        <v>3.42</v>
      </c>
      <c r="M311" s="19" cm="1">
        <f t="array" ref="M311">_xlfn.IFS(L311&gt;=1,30,L311&lt;1,L311*30)</f>
        <v>30</v>
      </c>
      <c r="N311" s="20">
        <f t="shared" si="25"/>
        <v>0</v>
      </c>
      <c r="O311" s="18">
        <f t="shared" si="22"/>
        <v>0</v>
      </c>
      <c r="P311" s="19" cm="1">
        <f t="array" ref="P311">_xlfn.IFS(O311&gt;=1,30,O311&lt;1,O311*30)</f>
        <v>0</v>
      </c>
      <c r="Q311" s="41">
        <f t="shared" si="26"/>
        <v>0</v>
      </c>
      <c r="R311" s="19" cm="1">
        <f t="array" ref="R311">_xlfn.IFS(Q311&gt;=0.15,10,Q311&lt;0.15,Q311/0.15*10)</f>
        <v>0</v>
      </c>
      <c r="S311" s="21"/>
      <c r="T311" s="37"/>
      <c r="U311" s="22">
        <f t="shared" si="27"/>
        <v>30</v>
      </c>
      <c r="V311" s="23" t="str">
        <f t="shared" si="23"/>
        <v>不合格</v>
      </c>
      <c r="W311" s="28"/>
      <c r="X311" s="28"/>
      <c r="Y311" s="28"/>
    </row>
    <row r="312" spans="1:25" ht="30" customHeight="1" x14ac:dyDescent="0.15">
      <c r="A312" s="24">
        <v>309</v>
      </c>
      <c r="B312" s="38" t="s">
        <v>1068</v>
      </c>
      <c r="C312" s="38">
        <v>20113089</v>
      </c>
      <c r="D312" s="38" t="s">
        <v>2</v>
      </c>
      <c r="E312" s="39">
        <v>87.105999999999995</v>
      </c>
      <c r="F312" s="38" t="s">
        <v>1075</v>
      </c>
      <c r="G312" s="24">
        <v>3879.33</v>
      </c>
      <c r="H312" s="24">
        <v>1094</v>
      </c>
      <c r="I312" s="24">
        <v>87327.6</v>
      </c>
      <c r="J312" s="24">
        <v>89.47</v>
      </c>
      <c r="K312" s="24">
        <v>1400</v>
      </c>
      <c r="L312" s="18">
        <f t="shared" si="24"/>
        <v>2.77095</v>
      </c>
      <c r="M312" s="19" cm="1">
        <f t="array" ref="M312">_xlfn.IFS(L312&gt;=1,30,L312&lt;1,L312*30)</f>
        <v>30</v>
      </c>
      <c r="N312" s="20">
        <f t="shared" si="25"/>
        <v>0.10025440268179002</v>
      </c>
      <c r="O312" s="18">
        <f t="shared" si="22"/>
        <v>15.190061012392427</v>
      </c>
      <c r="P312" s="19" cm="1">
        <f t="array" ref="P312">_xlfn.IFS(O312&gt;=1,30,O312&lt;1,O312*30)</f>
        <v>30</v>
      </c>
      <c r="Q312" s="41">
        <f t="shared" si="26"/>
        <v>2.306326092392243E-2</v>
      </c>
      <c r="R312" s="19" cm="1">
        <f t="array" ref="R312">_xlfn.IFS(Q312&gt;=0.15,10,Q312&lt;0.15,Q312/0.15*10)</f>
        <v>1.5375507282614953</v>
      </c>
      <c r="S312" s="21"/>
      <c r="T312" s="37"/>
      <c r="U312" s="22">
        <f t="shared" si="27"/>
        <v>61.537550728261493</v>
      </c>
      <c r="V312" s="23" t="str">
        <f t="shared" si="23"/>
        <v>合格</v>
      </c>
      <c r="W312" s="28"/>
      <c r="X312" s="28"/>
      <c r="Y312" s="28"/>
    </row>
    <row r="313" spans="1:25" ht="30" customHeight="1" x14ac:dyDescent="0.15">
      <c r="A313" s="24">
        <v>310</v>
      </c>
      <c r="B313" s="38" t="s">
        <v>1068</v>
      </c>
      <c r="C313" s="38" t="s">
        <v>605</v>
      </c>
      <c r="D313" s="38" t="s">
        <v>214</v>
      </c>
      <c r="E313" s="39">
        <v>48</v>
      </c>
      <c r="F313" s="38" t="s">
        <v>1085</v>
      </c>
      <c r="G313" s="24">
        <v>4903.2700000000004</v>
      </c>
      <c r="H313" s="24">
        <v>111</v>
      </c>
      <c r="I313" s="24">
        <v>0</v>
      </c>
      <c r="J313" s="24"/>
      <c r="K313" s="24">
        <v>1400</v>
      </c>
      <c r="L313" s="18">
        <f t="shared" si="24"/>
        <v>3.5023357142857146</v>
      </c>
      <c r="M313" s="19" cm="1">
        <f t="array" ref="M313">_xlfn.IFS(L313&gt;=1,30,L313&lt;1,L313*30)</f>
        <v>30</v>
      </c>
      <c r="N313" s="20">
        <f t="shared" si="25"/>
        <v>0</v>
      </c>
      <c r="O313" s="18">
        <f t="shared" si="22"/>
        <v>0</v>
      </c>
      <c r="P313" s="19" cm="1">
        <f t="array" ref="P313">_xlfn.IFS(O313&gt;=1,30,O313&lt;1,O313*30)</f>
        <v>0</v>
      </c>
      <c r="Q313" s="41">
        <f t="shared" si="26"/>
        <v>0</v>
      </c>
      <c r="R313" s="19" cm="1">
        <f t="array" ref="R313">_xlfn.IFS(Q313&gt;=0.15,10,Q313&lt;0.15,Q313/0.15*10)</f>
        <v>0</v>
      </c>
      <c r="S313" s="21"/>
      <c r="T313" s="37"/>
      <c r="U313" s="22">
        <f t="shared" si="27"/>
        <v>30</v>
      </c>
      <c r="V313" s="23" t="str">
        <f t="shared" si="23"/>
        <v>不合格</v>
      </c>
      <c r="W313" s="28"/>
      <c r="X313" s="28"/>
      <c r="Y313" s="28"/>
    </row>
    <row r="314" spans="1:25" ht="30" customHeight="1" x14ac:dyDescent="0.15">
      <c r="A314" s="24">
        <v>311</v>
      </c>
      <c r="B314" s="38" t="s">
        <v>1068</v>
      </c>
      <c r="C314" s="38" t="s">
        <v>617</v>
      </c>
      <c r="D314" s="38" t="s">
        <v>226</v>
      </c>
      <c r="E314" s="39">
        <v>118.9</v>
      </c>
      <c r="F314" s="38" t="s">
        <v>1080</v>
      </c>
      <c r="G314" s="24">
        <v>8332.56</v>
      </c>
      <c r="H314" s="24">
        <v>336</v>
      </c>
      <c r="I314" s="24">
        <v>0</v>
      </c>
      <c r="J314" s="24"/>
      <c r="K314" s="24">
        <v>1400</v>
      </c>
      <c r="L314" s="18">
        <f t="shared" si="24"/>
        <v>5.951828571428571</v>
      </c>
      <c r="M314" s="19" cm="1">
        <f t="array" ref="M314">_xlfn.IFS(L314&gt;=1,30,L314&lt;1,L314*30)</f>
        <v>30</v>
      </c>
      <c r="N314" s="20">
        <f t="shared" si="25"/>
        <v>0</v>
      </c>
      <c r="O314" s="18">
        <f t="shared" si="22"/>
        <v>0</v>
      </c>
      <c r="P314" s="19" cm="1">
        <f t="array" ref="P314">_xlfn.IFS(O314&gt;=1,30,O314&lt;1,O314*30)</f>
        <v>0</v>
      </c>
      <c r="Q314" s="41">
        <f t="shared" si="26"/>
        <v>0</v>
      </c>
      <c r="R314" s="19" cm="1">
        <f t="array" ref="R314">_xlfn.IFS(Q314&gt;=0.15,10,Q314&lt;0.15,Q314/0.15*10)</f>
        <v>0</v>
      </c>
      <c r="S314" s="21"/>
      <c r="T314" s="37"/>
      <c r="U314" s="22">
        <f t="shared" si="27"/>
        <v>30</v>
      </c>
      <c r="V314" s="23" t="str">
        <f t="shared" si="23"/>
        <v>不合格</v>
      </c>
      <c r="W314" s="28"/>
      <c r="X314" s="28"/>
      <c r="Y314" s="28"/>
    </row>
    <row r="315" spans="1:25" ht="30" customHeight="1" x14ac:dyDescent="0.15">
      <c r="A315" s="24">
        <v>312</v>
      </c>
      <c r="B315" s="38" t="s">
        <v>1068</v>
      </c>
      <c r="C315" s="38">
        <v>20140868</v>
      </c>
      <c r="D315" s="38" t="s">
        <v>910</v>
      </c>
      <c r="E315" s="39">
        <v>47</v>
      </c>
      <c r="F315" s="38" t="s">
        <v>1086</v>
      </c>
      <c r="G315" s="24"/>
      <c r="H315" s="24"/>
      <c r="I315" s="24"/>
      <c r="J315" s="24"/>
      <c r="K315" s="24">
        <v>1400</v>
      </c>
      <c r="L315" s="18">
        <f t="shared" si="24"/>
        <v>0</v>
      </c>
      <c r="M315" s="19" cm="1">
        <f t="array" ref="M315">_xlfn.IFS(L315&gt;=1,30,L315&lt;1,L315*30)</f>
        <v>0</v>
      </c>
      <c r="N315" s="20">
        <f t="shared" si="25"/>
        <v>0</v>
      </c>
      <c r="O315" s="18">
        <f t="shared" si="22"/>
        <v>0</v>
      </c>
      <c r="P315" s="19" cm="1">
        <f t="array" ref="P315">_xlfn.IFS(O315&gt;=1,30,O315&lt;1,O315*30)</f>
        <v>0</v>
      </c>
      <c r="Q315" s="41">
        <f t="shared" si="26"/>
        <v>0</v>
      </c>
      <c r="R315" s="19" cm="1">
        <f t="array" ref="R315">_xlfn.IFS(Q315&gt;=0.15,10,Q315&lt;0.15,Q315/0.15*10)</f>
        <v>0</v>
      </c>
      <c r="S315" s="21"/>
      <c r="T315" s="37"/>
      <c r="U315" s="22">
        <f t="shared" si="27"/>
        <v>0</v>
      </c>
      <c r="V315" s="23" t="str">
        <f t="shared" si="23"/>
        <v>不合格</v>
      </c>
      <c r="W315" s="28"/>
      <c r="X315" s="28"/>
      <c r="Y315" s="28"/>
    </row>
    <row r="316" spans="1:25" ht="30" customHeight="1" x14ac:dyDescent="0.15">
      <c r="A316" s="24">
        <v>313</v>
      </c>
      <c r="B316" s="38" t="s">
        <v>1068</v>
      </c>
      <c r="C316" s="38">
        <v>20062784</v>
      </c>
      <c r="D316" s="38" t="s">
        <v>1087</v>
      </c>
      <c r="E316" s="39">
        <v>68.174999999999997</v>
      </c>
      <c r="F316" s="38" t="s">
        <v>1079</v>
      </c>
      <c r="G316" s="24"/>
      <c r="H316" s="24"/>
      <c r="I316" s="24"/>
      <c r="J316" s="24"/>
      <c r="K316" s="24">
        <v>800</v>
      </c>
      <c r="L316" s="18">
        <f t="shared" si="24"/>
        <v>0</v>
      </c>
      <c r="M316" s="19" cm="1">
        <f t="array" ref="M316">_xlfn.IFS(L316&gt;=1,30,L316&lt;1,L316*30)</f>
        <v>0</v>
      </c>
      <c r="N316" s="20">
        <f t="shared" si="25"/>
        <v>0</v>
      </c>
      <c r="O316" s="18">
        <f t="shared" si="22"/>
        <v>0</v>
      </c>
      <c r="P316" s="19" cm="1">
        <f t="array" ref="P316">_xlfn.IFS(O316&gt;=1,30,O316&lt;1,O316*30)</f>
        <v>0</v>
      </c>
      <c r="Q316" s="41">
        <f t="shared" si="26"/>
        <v>0</v>
      </c>
      <c r="R316" s="19" cm="1">
        <f t="array" ref="R316">_xlfn.IFS(Q316&gt;=0.15,10,Q316&lt;0.15,Q316/0.15*10)</f>
        <v>0</v>
      </c>
      <c r="S316" s="21"/>
      <c r="T316" s="37"/>
      <c r="U316" s="22">
        <f t="shared" si="27"/>
        <v>0</v>
      </c>
      <c r="V316" s="23" t="str">
        <f t="shared" si="23"/>
        <v>不合格</v>
      </c>
      <c r="W316" s="28"/>
      <c r="X316" s="28"/>
      <c r="Y316" s="28"/>
    </row>
    <row r="317" spans="1:25" ht="30" customHeight="1" x14ac:dyDescent="0.15">
      <c r="A317" s="24">
        <v>314</v>
      </c>
      <c r="B317" s="38" t="s">
        <v>1068</v>
      </c>
      <c r="C317" s="38" t="s">
        <v>1088</v>
      </c>
      <c r="D317" s="38" t="s">
        <v>1089</v>
      </c>
      <c r="E317" s="39">
        <v>44.9</v>
      </c>
      <c r="F317" s="38" t="s">
        <v>1080</v>
      </c>
      <c r="G317" s="24"/>
      <c r="H317" s="24"/>
      <c r="I317" s="24"/>
      <c r="J317" s="24"/>
      <c r="K317" s="24">
        <v>1400</v>
      </c>
      <c r="L317" s="18">
        <f t="shared" si="24"/>
        <v>0</v>
      </c>
      <c r="M317" s="19" cm="1">
        <f t="array" ref="M317">_xlfn.IFS(L317&gt;=1,30,L317&lt;1,L317*30)</f>
        <v>0</v>
      </c>
      <c r="N317" s="20">
        <f t="shared" si="25"/>
        <v>0</v>
      </c>
      <c r="O317" s="18">
        <f t="shared" si="22"/>
        <v>0</v>
      </c>
      <c r="P317" s="19" cm="1">
        <f t="array" ref="P317">_xlfn.IFS(O317&gt;=1,30,O317&lt;1,O317*30)</f>
        <v>0</v>
      </c>
      <c r="Q317" s="41">
        <f t="shared" si="26"/>
        <v>0</v>
      </c>
      <c r="R317" s="19" cm="1">
        <f t="array" ref="R317">_xlfn.IFS(Q317&gt;=0.15,10,Q317&lt;0.15,Q317/0.15*10)</f>
        <v>0</v>
      </c>
      <c r="S317" s="21"/>
      <c r="T317" s="37"/>
      <c r="U317" s="22">
        <f t="shared" si="27"/>
        <v>0</v>
      </c>
      <c r="V317" s="23" t="str">
        <f t="shared" si="23"/>
        <v>不合格</v>
      </c>
      <c r="W317" s="28"/>
      <c r="X317" s="28"/>
      <c r="Y317" s="28"/>
    </row>
    <row r="318" spans="1:25" ht="30" customHeight="1" x14ac:dyDescent="0.15">
      <c r="A318" s="24">
        <v>315</v>
      </c>
      <c r="B318" s="38" t="s">
        <v>1068</v>
      </c>
      <c r="C318" s="38">
        <v>20150230</v>
      </c>
      <c r="D318" s="38" t="s">
        <v>1090</v>
      </c>
      <c r="E318" s="39">
        <v>45.835900000000002</v>
      </c>
      <c r="F318" s="38" t="s">
        <v>1091</v>
      </c>
      <c r="G318" s="24"/>
      <c r="H318" s="24"/>
      <c r="I318" s="24"/>
      <c r="J318" s="24"/>
      <c r="K318" s="24">
        <v>800</v>
      </c>
      <c r="L318" s="18">
        <f t="shared" si="24"/>
        <v>0</v>
      </c>
      <c r="M318" s="19" cm="1">
        <f t="array" ref="M318">_xlfn.IFS(L318&gt;=1,30,L318&lt;1,L318*30)</f>
        <v>0</v>
      </c>
      <c r="N318" s="20">
        <f t="shared" si="25"/>
        <v>0</v>
      </c>
      <c r="O318" s="18">
        <f t="shared" si="22"/>
        <v>0</v>
      </c>
      <c r="P318" s="19" cm="1">
        <f t="array" ref="P318">_xlfn.IFS(O318&gt;=1,30,O318&lt;1,O318*30)</f>
        <v>0</v>
      </c>
      <c r="Q318" s="41">
        <f t="shared" si="26"/>
        <v>0</v>
      </c>
      <c r="R318" s="19" cm="1">
        <f t="array" ref="R318">_xlfn.IFS(Q318&gt;=0.15,10,Q318&lt;0.15,Q318/0.15*10)</f>
        <v>0</v>
      </c>
      <c r="S318" s="21"/>
      <c r="T318" s="37"/>
      <c r="U318" s="22">
        <f t="shared" si="27"/>
        <v>0</v>
      </c>
      <c r="V318" s="23" t="str">
        <f t="shared" si="23"/>
        <v>不合格</v>
      </c>
      <c r="W318" s="28"/>
      <c r="X318" s="28"/>
      <c r="Y318" s="28"/>
    </row>
    <row r="319" spans="1:25" ht="30" customHeight="1" x14ac:dyDescent="0.15">
      <c r="A319" s="24">
        <v>316</v>
      </c>
      <c r="B319" s="38" t="s">
        <v>1068</v>
      </c>
      <c r="C319" s="38" t="s">
        <v>1092</v>
      </c>
      <c r="D319" s="38" t="s">
        <v>1093</v>
      </c>
      <c r="E319" s="39">
        <v>41</v>
      </c>
      <c r="F319" s="38" t="s">
        <v>1077</v>
      </c>
      <c r="G319" s="24"/>
      <c r="H319" s="24"/>
      <c r="I319" s="24"/>
      <c r="J319" s="24"/>
      <c r="K319" s="24">
        <v>800</v>
      </c>
      <c r="L319" s="18">
        <f t="shared" si="24"/>
        <v>0</v>
      </c>
      <c r="M319" s="19" cm="1">
        <f t="array" ref="M319">_xlfn.IFS(L319&gt;=1,30,L319&lt;1,L319*30)</f>
        <v>0</v>
      </c>
      <c r="N319" s="20">
        <f t="shared" si="25"/>
        <v>0</v>
      </c>
      <c r="O319" s="18">
        <f t="shared" si="22"/>
        <v>0</v>
      </c>
      <c r="P319" s="19" cm="1">
        <f t="array" ref="P319">_xlfn.IFS(O319&gt;=1,30,O319&lt;1,O319*30)</f>
        <v>0</v>
      </c>
      <c r="Q319" s="41">
        <f t="shared" si="26"/>
        <v>0</v>
      </c>
      <c r="R319" s="19" cm="1">
        <f t="array" ref="R319">_xlfn.IFS(Q319&gt;=0.15,10,Q319&lt;0.15,Q319/0.15*10)</f>
        <v>0</v>
      </c>
      <c r="S319" s="21"/>
      <c r="T319" s="37"/>
      <c r="U319" s="22">
        <f t="shared" si="27"/>
        <v>0</v>
      </c>
      <c r="V319" s="23" t="str">
        <f t="shared" si="23"/>
        <v>不合格</v>
      </c>
      <c r="W319" s="28"/>
      <c r="X319" s="28"/>
      <c r="Y319" s="28"/>
    </row>
    <row r="320" spans="1:25" ht="30" customHeight="1" x14ac:dyDescent="0.15">
      <c r="A320" s="24">
        <v>317</v>
      </c>
      <c r="B320" s="38" t="s">
        <v>1068</v>
      </c>
      <c r="C320" s="38" t="s">
        <v>1094</v>
      </c>
      <c r="D320" s="38" t="s">
        <v>1095</v>
      </c>
      <c r="E320" s="39">
        <v>49.98</v>
      </c>
      <c r="F320" s="38" t="s">
        <v>1077</v>
      </c>
      <c r="G320" s="24"/>
      <c r="H320" s="24"/>
      <c r="I320" s="24"/>
      <c r="J320" s="24"/>
      <c r="K320" s="24">
        <v>1400</v>
      </c>
      <c r="L320" s="18">
        <f t="shared" si="24"/>
        <v>0</v>
      </c>
      <c r="M320" s="19" cm="1">
        <f t="array" ref="M320">_xlfn.IFS(L320&gt;=1,30,L320&lt;1,L320*30)</f>
        <v>0</v>
      </c>
      <c r="N320" s="20">
        <f t="shared" si="25"/>
        <v>0</v>
      </c>
      <c r="O320" s="18">
        <f t="shared" si="22"/>
        <v>0</v>
      </c>
      <c r="P320" s="19" cm="1">
        <f t="array" ref="P320">_xlfn.IFS(O320&gt;=1,30,O320&lt;1,O320*30)</f>
        <v>0</v>
      </c>
      <c r="Q320" s="41">
        <f t="shared" si="26"/>
        <v>0</v>
      </c>
      <c r="R320" s="19" cm="1">
        <f t="array" ref="R320">_xlfn.IFS(Q320&gt;=0.15,10,Q320&lt;0.15,Q320/0.15*10)</f>
        <v>0</v>
      </c>
      <c r="S320" s="21"/>
      <c r="T320" s="37"/>
      <c r="U320" s="22">
        <f t="shared" si="27"/>
        <v>0</v>
      </c>
      <c r="V320" s="23" t="str">
        <f t="shared" si="23"/>
        <v>不合格</v>
      </c>
      <c r="W320" s="28"/>
      <c r="X320" s="28"/>
      <c r="Y320" s="28"/>
    </row>
    <row r="321" spans="1:25" ht="30" customHeight="1" x14ac:dyDescent="0.15">
      <c r="A321" s="24">
        <v>318</v>
      </c>
      <c r="B321" s="38" t="s">
        <v>1096</v>
      </c>
      <c r="C321" s="38" t="s">
        <v>1097</v>
      </c>
      <c r="D321" s="38" t="s">
        <v>1098</v>
      </c>
      <c r="E321" s="39">
        <v>59.86</v>
      </c>
      <c r="F321" s="38" t="s">
        <v>1099</v>
      </c>
      <c r="G321" s="24">
        <v>0</v>
      </c>
      <c r="H321" s="24">
        <v>0</v>
      </c>
      <c r="I321" s="24">
        <v>0</v>
      </c>
      <c r="J321" s="24"/>
      <c r="K321" s="24">
        <v>1400</v>
      </c>
      <c r="L321" s="18">
        <f t="shared" si="24"/>
        <v>0</v>
      </c>
      <c r="M321" s="19" cm="1">
        <f t="array" ref="M321">_xlfn.IFS(L321&gt;=1,30,L321&lt;1,L321*30)</f>
        <v>0</v>
      </c>
      <c r="N321" s="20">
        <f t="shared" si="25"/>
        <v>0</v>
      </c>
      <c r="O321" s="18">
        <f t="shared" si="22"/>
        <v>0</v>
      </c>
      <c r="P321" s="19" cm="1">
        <f t="array" ref="P321">_xlfn.IFS(O321&gt;=1,30,O321&lt;1,O321*30)</f>
        <v>0</v>
      </c>
      <c r="Q321" s="41">
        <f t="shared" si="26"/>
        <v>0</v>
      </c>
      <c r="R321" s="19" cm="1">
        <f t="array" ref="R321">_xlfn.IFS(Q321&gt;=0.15,10,Q321&lt;0.15,Q321/0.15*10)</f>
        <v>0</v>
      </c>
      <c r="S321" s="21"/>
      <c r="T321" s="37"/>
      <c r="U321" s="22">
        <f t="shared" si="27"/>
        <v>0</v>
      </c>
      <c r="V321" s="23" t="str">
        <f t="shared" si="23"/>
        <v>不合格</v>
      </c>
      <c r="W321" s="28"/>
      <c r="X321" s="28"/>
      <c r="Y321" s="28"/>
    </row>
    <row r="322" spans="1:25" ht="30" customHeight="1" x14ac:dyDescent="0.15">
      <c r="A322" s="24">
        <v>319</v>
      </c>
      <c r="B322" s="38" t="s">
        <v>1096</v>
      </c>
      <c r="C322" s="38" t="s">
        <v>1100</v>
      </c>
      <c r="D322" s="38" t="s">
        <v>1101</v>
      </c>
      <c r="E322" s="39">
        <v>198.85</v>
      </c>
      <c r="F322" s="38" t="s">
        <v>1102</v>
      </c>
      <c r="G322" s="24">
        <v>0</v>
      </c>
      <c r="H322" s="24">
        <v>0</v>
      </c>
      <c r="I322" s="24">
        <v>0</v>
      </c>
      <c r="J322" s="24"/>
      <c r="K322" s="24">
        <v>1400</v>
      </c>
      <c r="L322" s="18">
        <f t="shared" si="24"/>
        <v>0</v>
      </c>
      <c r="M322" s="19" cm="1">
        <f t="array" ref="M322">_xlfn.IFS(L322&gt;=1,30,L322&lt;1,L322*30)</f>
        <v>0</v>
      </c>
      <c r="N322" s="20">
        <f t="shared" si="25"/>
        <v>0</v>
      </c>
      <c r="O322" s="18">
        <f t="shared" si="22"/>
        <v>0</v>
      </c>
      <c r="P322" s="19" cm="1">
        <f t="array" ref="P322">_xlfn.IFS(O322&gt;=1,30,O322&lt;1,O322*30)</f>
        <v>0</v>
      </c>
      <c r="Q322" s="41">
        <f t="shared" si="26"/>
        <v>0</v>
      </c>
      <c r="R322" s="19" cm="1">
        <f t="array" ref="R322">_xlfn.IFS(Q322&gt;=0.15,10,Q322&lt;0.15,Q322/0.15*10)</f>
        <v>0</v>
      </c>
      <c r="S322" s="21"/>
      <c r="T322" s="37"/>
      <c r="U322" s="22">
        <f t="shared" si="27"/>
        <v>0</v>
      </c>
      <c r="V322" s="23" t="str">
        <f t="shared" si="23"/>
        <v>不合格</v>
      </c>
      <c r="W322" s="28"/>
      <c r="X322" s="28"/>
      <c r="Y322" s="28"/>
    </row>
    <row r="323" spans="1:25" ht="30" customHeight="1" x14ac:dyDescent="0.15">
      <c r="A323" s="24">
        <v>320</v>
      </c>
      <c r="B323" s="38" t="s">
        <v>1096</v>
      </c>
      <c r="C323" s="38" t="s">
        <v>628</v>
      </c>
      <c r="D323" s="38" t="s">
        <v>244</v>
      </c>
      <c r="E323" s="39">
        <v>49.954999999999998</v>
      </c>
      <c r="F323" s="38" t="s">
        <v>1103</v>
      </c>
      <c r="G323" s="24">
        <v>0</v>
      </c>
      <c r="H323" s="24">
        <v>0</v>
      </c>
      <c r="I323" s="24">
        <v>0</v>
      </c>
      <c r="J323" s="24"/>
      <c r="K323" s="24">
        <v>800</v>
      </c>
      <c r="L323" s="18">
        <f t="shared" si="24"/>
        <v>0</v>
      </c>
      <c r="M323" s="19" cm="1">
        <f t="array" ref="M323">_xlfn.IFS(L323&gt;=1,30,L323&lt;1,L323*30)</f>
        <v>0</v>
      </c>
      <c r="N323" s="20">
        <f t="shared" si="25"/>
        <v>0</v>
      </c>
      <c r="O323" s="18">
        <f t="shared" ref="O323:O386" si="28">N323/0.0066</f>
        <v>0</v>
      </c>
      <c r="P323" s="19" cm="1">
        <f t="array" ref="P323">_xlfn.IFS(O323&gt;=1,30,O323&lt;1,O323*30)</f>
        <v>0</v>
      </c>
      <c r="Q323" s="41">
        <f t="shared" si="26"/>
        <v>0</v>
      </c>
      <c r="R323" s="19" cm="1">
        <f t="array" ref="R323">_xlfn.IFS(Q323&gt;=0.15,10,Q323&lt;0.15,Q323/0.15*10)</f>
        <v>0</v>
      </c>
      <c r="S323" s="21"/>
      <c r="T323" s="37"/>
      <c r="U323" s="22">
        <f t="shared" si="27"/>
        <v>0</v>
      </c>
      <c r="V323" s="23" t="str">
        <f t="shared" ref="V323:V386" si="29">IF(U323&gt;=90,"优秀",IF(U323&gt;=75,"良好",IF(U323&gt;=60,"合格",IF(U323&lt;60,"不合格"))))</f>
        <v>不合格</v>
      </c>
      <c r="W323" s="28"/>
      <c r="X323" s="28"/>
      <c r="Y323" s="28"/>
    </row>
    <row r="324" spans="1:25" ht="30" customHeight="1" x14ac:dyDescent="0.15">
      <c r="A324" s="24">
        <v>321</v>
      </c>
      <c r="B324" s="38" t="s">
        <v>1096</v>
      </c>
      <c r="C324" s="38" t="s">
        <v>624</v>
      </c>
      <c r="D324" s="38" t="s">
        <v>236</v>
      </c>
      <c r="E324" s="39">
        <v>42.954999999999998</v>
      </c>
      <c r="F324" s="38" t="s">
        <v>1104</v>
      </c>
      <c r="G324" s="24">
        <v>0</v>
      </c>
      <c r="H324" s="24">
        <v>0</v>
      </c>
      <c r="I324" s="24">
        <v>0</v>
      </c>
      <c r="J324" s="24"/>
      <c r="K324" s="24">
        <v>1400</v>
      </c>
      <c r="L324" s="18">
        <f t="shared" si="24"/>
        <v>0</v>
      </c>
      <c r="M324" s="19" cm="1">
        <f t="array" ref="M324">_xlfn.IFS(L324&gt;=1,30,L324&lt;1,L324*30)</f>
        <v>0</v>
      </c>
      <c r="N324" s="20">
        <f t="shared" si="25"/>
        <v>0</v>
      </c>
      <c r="O324" s="18">
        <f t="shared" si="28"/>
        <v>0</v>
      </c>
      <c r="P324" s="19" cm="1">
        <f t="array" ref="P324">_xlfn.IFS(O324&gt;=1,30,O324&lt;1,O324*30)</f>
        <v>0</v>
      </c>
      <c r="Q324" s="41">
        <f t="shared" si="26"/>
        <v>0</v>
      </c>
      <c r="R324" s="19" cm="1">
        <f t="array" ref="R324">_xlfn.IFS(Q324&gt;=0.15,10,Q324&lt;0.15,Q324/0.15*10)</f>
        <v>0</v>
      </c>
      <c r="S324" s="21"/>
      <c r="T324" s="37"/>
      <c r="U324" s="22">
        <f t="shared" si="27"/>
        <v>0</v>
      </c>
      <c r="V324" s="23" t="str">
        <f t="shared" si="29"/>
        <v>不合格</v>
      </c>
      <c r="W324" s="28"/>
      <c r="X324" s="28"/>
      <c r="Y324" s="28"/>
    </row>
    <row r="325" spans="1:25" ht="30" customHeight="1" x14ac:dyDescent="0.15">
      <c r="A325" s="24">
        <v>322</v>
      </c>
      <c r="B325" s="38" t="s">
        <v>1096</v>
      </c>
      <c r="C325" s="38">
        <v>20153798</v>
      </c>
      <c r="D325" s="38" t="s">
        <v>276</v>
      </c>
      <c r="E325" s="39">
        <v>126.82</v>
      </c>
      <c r="F325" s="38" t="s">
        <v>1099</v>
      </c>
      <c r="G325" s="24">
        <v>0</v>
      </c>
      <c r="H325" s="24">
        <v>0</v>
      </c>
      <c r="I325" s="24">
        <v>0</v>
      </c>
      <c r="J325" s="24"/>
      <c r="K325" s="24">
        <v>800</v>
      </c>
      <c r="L325" s="18">
        <f t="shared" si="24"/>
        <v>0</v>
      </c>
      <c r="M325" s="19" cm="1">
        <f t="array" ref="M325">_xlfn.IFS(L325&gt;=1,30,L325&lt;1,L325*30)</f>
        <v>0</v>
      </c>
      <c r="N325" s="20">
        <f t="shared" si="25"/>
        <v>0</v>
      </c>
      <c r="O325" s="18">
        <f t="shared" si="28"/>
        <v>0</v>
      </c>
      <c r="P325" s="19" cm="1">
        <f t="array" ref="P325">_xlfn.IFS(O325&gt;=1,30,O325&lt;1,O325*30)</f>
        <v>0</v>
      </c>
      <c r="Q325" s="41">
        <f t="shared" si="26"/>
        <v>0</v>
      </c>
      <c r="R325" s="19" cm="1">
        <f t="array" ref="R325">_xlfn.IFS(Q325&gt;=0.15,10,Q325&lt;0.15,Q325/0.15*10)</f>
        <v>0</v>
      </c>
      <c r="S325" s="21"/>
      <c r="T325" s="37"/>
      <c r="U325" s="22">
        <f t="shared" si="27"/>
        <v>0</v>
      </c>
      <c r="V325" s="23" t="str">
        <f t="shared" si="29"/>
        <v>不合格</v>
      </c>
      <c r="W325" s="28"/>
      <c r="X325" s="28"/>
      <c r="Y325" s="28"/>
    </row>
    <row r="326" spans="1:25" ht="30" customHeight="1" x14ac:dyDescent="0.15">
      <c r="A326" s="24">
        <v>323</v>
      </c>
      <c r="B326" s="38" t="s">
        <v>1096</v>
      </c>
      <c r="C326" s="38">
        <v>20145503</v>
      </c>
      <c r="D326" s="38" t="s">
        <v>1105</v>
      </c>
      <c r="E326" s="39">
        <v>55</v>
      </c>
      <c r="F326" s="38" t="s">
        <v>1063</v>
      </c>
      <c r="G326" s="24">
        <v>0</v>
      </c>
      <c r="H326" s="24">
        <v>0</v>
      </c>
      <c r="I326" s="24">
        <v>0</v>
      </c>
      <c r="J326" s="24"/>
      <c r="K326" s="24">
        <v>1400</v>
      </c>
      <c r="L326" s="18">
        <f t="shared" si="24"/>
        <v>0</v>
      </c>
      <c r="M326" s="19" cm="1">
        <f t="array" ref="M326">_xlfn.IFS(L326&gt;=1,30,L326&lt;1,L326*30)</f>
        <v>0</v>
      </c>
      <c r="N326" s="20">
        <f t="shared" si="25"/>
        <v>0</v>
      </c>
      <c r="O326" s="18">
        <f t="shared" si="28"/>
        <v>0</v>
      </c>
      <c r="P326" s="19" cm="1">
        <f t="array" ref="P326">_xlfn.IFS(O326&gt;=1,30,O326&lt;1,O326*30)</f>
        <v>0</v>
      </c>
      <c r="Q326" s="41">
        <f t="shared" si="26"/>
        <v>0</v>
      </c>
      <c r="R326" s="19" cm="1">
        <f t="array" ref="R326">_xlfn.IFS(Q326&gt;=0.15,10,Q326&lt;0.15,Q326/0.15*10)</f>
        <v>0</v>
      </c>
      <c r="S326" s="21"/>
      <c r="T326" s="37"/>
      <c r="U326" s="22">
        <f t="shared" si="27"/>
        <v>0</v>
      </c>
      <c r="V326" s="23" t="str">
        <f t="shared" si="29"/>
        <v>不合格</v>
      </c>
      <c r="W326" s="28"/>
      <c r="X326" s="28"/>
      <c r="Y326" s="28"/>
    </row>
    <row r="327" spans="1:25" ht="30" customHeight="1" x14ac:dyDescent="0.15">
      <c r="A327" s="24">
        <v>324</v>
      </c>
      <c r="B327" s="38" t="s">
        <v>1096</v>
      </c>
      <c r="C327" s="38">
        <v>20144123</v>
      </c>
      <c r="D327" s="38" t="s">
        <v>255</v>
      </c>
      <c r="E327" s="39">
        <v>57.9</v>
      </c>
      <c r="F327" s="38" t="s">
        <v>1063</v>
      </c>
      <c r="G327" s="24">
        <v>0</v>
      </c>
      <c r="H327" s="24">
        <v>1</v>
      </c>
      <c r="I327" s="24">
        <v>0</v>
      </c>
      <c r="J327" s="24"/>
      <c r="K327" s="24">
        <v>1400</v>
      </c>
      <c r="L327" s="18">
        <f t="shared" si="24"/>
        <v>0</v>
      </c>
      <c r="M327" s="19" cm="1">
        <f t="array" ref="M327">_xlfn.IFS(L327&gt;=1,30,L327&lt;1,L327*30)</f>
        <v>0</v>
      </c>
      <c r="N327" s="20">
        <f t="shared" si="25"/>
        <v>0</v>
      </c>
      <c r="O327" s="18">
        <f t="shared" si="28"/>
        <v>0</v>
      </c>
      <c r="P327" s="19" cm="1">
        <f t="array" ref="P327">_xlfn.IFS(O327&gt;=1,30,O327&lt;1,O327*30)</f>
        <v>0</v>
      </c>
      <c r="Q327" s="41">
        <f t="shared" si="26"/>
        <v>0</v>
      </c>
      <c r="R327" s="19" cm="1">
        <f t="array" ref="R327">_xlfn.IFS(Q327&gt;=0.15,10,Q327&lt;0.15,Q327/0.15*10)</f>
        <v>0</v>
      </c>
      <c r="S327" s="21"/>
      <c r="T327" s="37"/>
      <c r="U327" s="22">
        <f t="shared" si="27"/>
        <v>0</v>
      </c>
      <c r="V327" s="23" t="str">
        <f t="shared" si="29"/>
        <v>不合格</v>
      </c>
      <c r="W327" s="28"/>
      <c r="X327" s="28"/>
      <c r="Y327" s="28"/>
    </row>
    <row r="328" spans="1:25" ht="30" customHeight="1" x14ac:dyDescent="0.15">
      <c r="A328" s="24">
        <v>325</v>
      </c>
      <c r="B328" s="38" t="s">
        <v>1096</v>
      </c>
      <c r="C328" s="38">
        <v>20120779</v>
      </c>
      <c r="D328" s="38" t="s">
        <v>220</v>
      </c>
      <c r="E328" s="39">
        <v>64.95</v>
      </c>
      <c r="F328" s="38" t="s">
        <v>1099</v>
      </c>
      <c r="G328" s="24">
        <v>0</v>
      </c>
      <c r="H328" s="24">
        <v>0</v>
      </c>
      <c r="I328" s="24">
        <v>0</v>
      </c>
      <c r="J328" s="24"/>
      <c r="K328" s="24">
        <v>1400</v>
      </c>
      <c r="L328" s="18">
        <f t="shared" si="24"/>
        <v>0</v>
      </c>
      <c r="M328" s="19" cm="1">
        <f t="array" ref="M328">_xlfn.IFS(L328&gt;=1,30,L328&lt;1,L328*30)</f>
        <v>0</v>
      </c>
      <c r="N328" s="20">
        <f t="shared" si="25"/>
        <v>0</v>
      </c>
      <c r="O328" s="18">
        <f t="shared" si="28"/>
        <v>0</v>
      </c>
      <c r="P328" s="19" cm="1">
        <f t="array" ref="P328">_xlfn.IFS(O328&gt;=1,30,O328&lt;1,O328*30)</f>
        <v>0</v>
      </c>
      <c r="Q328" s="41">
        <f t="shared" si="26"/>
        <v>0</v>
      </c>
      <c r="R328" s="19" cm="1">
        <f t="array" ref="R328">_xlfn.IFS(Q328&gt;=0.15,10,Q328&lt;0.15,Q328/0.15*10)</f>
        <v>0</v>
      </c>
      <c r="S328" s="21"/>
      <c r="T328" s="37"/>
      <c r="U328" s="22">
        <f t="shared" si="27"/>
        <v>0</v>
      </c>
      <c r="V328" s="23" t="str">
        <f t="shared" si="29"/>
        <v>不合格</v>
      </c>
      <c r="W328" s="28"/>
      <c r="X328" s="28"/>
      <c r="Y328" s="28"/>
    </row>
    <row r="329" spans="1:25" ht="30" customHeight="1" x14ac:dyDescent="0.15">
      <c r="A329" s="24">
        <v>326</v>
      </c>
      <c r="B329" s="38" t="s">
        <v>1096</v>
      </c>
      <c r="C329" s="38" t="s">
        <v>632</v>
      </c>
      <c r="D329" s="38" t="s">
        <v>251</v>
      </c>
      <c r="E329" s="39">
        <v>54.924999999999997</v>
      </c>
      <c r="F329" s="38" t="s">
        <v>1104</v>
      </c>
      <c r="G329" s="24">
        <v>0</v>
      </c>
      <c r="H329" s="24">
        <v>0</v>
      </c>
      <c r="I329" s="24">
        <v>0</v>
      </c>
      <c r="J329" s="24"/>
      <c r="K329" s="24">
        <v>1400</v>
      </c>
      <c r="L329" s="18">
        <f t="shared" si="24"/>
        <v>0</v>
      </c>
      <c r="M329" s="19" cm="1">
        <f t="array" ref="M329">_xlfn.IFS(L329&gt;=1,30,L329&lt;1,L329*30)</f>
        <v>0</v>
      </c>
      <c r="N329" s="20">
        <f t="shared" si="25"/>
        <v>0</v>
      </c>
      <c r="O329" s="18">
        <f t="shared" si="28"/>
        <v>0</v>
      </c>
      <c r="P329" s="19" cm="1">
        <f t="array" ref="P329">_xlfn.IFS(O329&gt;=1,30,O329&lt;1,O329*30)</f>
        <v>0</v>
      </c>
      <c r="Q329" s="41">
        <f t="shared" si="26"/>
        <v>0</v>
      </c>
      <c r="R329" s="19" cm="1">
        <f t="array" ref="R329">_xlfn.IFS(Q329&gt;=0.15,10,Q329&lt;0.15,Q329/0.15*10)</f>
        <v>0</v>
      </c>
      <c r="S329" s="21"/>
      <c r="T329" s="37"/>
      <c r="U329" s="22">
        <f t="shared" si="27"/>
        <v>0</v>
      </c>
      <c r="V329" s="23" t="str">
        <f t="shared" si="29"/>
        <v>不合格</v>
      </c>
      <c r="W329" s="28"/>
      <c r="X329" s="28"/>
      <c r="Y329" s="28"/>
    </row>
    <row r="330" spans="1:25" ht="30" customHeight="1" x14ac:dyDescent="0.15">
      <c r="A330" s="24">
        <v>327</v>
      </c>
      <c r="B330" s="38" t="s">
        <v>1096</v>
      </c>
      <c r="C330" s="38" t="s">
        <v>626</v>
      </c>
      <c r="D330" s="38" t="s">
        <v>242</v>
      </c>
      <c r="E330" s="39">
        <v>49.95</v>
      </c>
      <c r="F330" s="38" t="s">
        <v>1106</v>
      </c>
      <c r="G330" s="24">
        <v>0</v>
      </c>
      <c r="H330" s="24">
        <v>0</v>
      </c>
      <c r="I330" s="24">
        <v>0</v>
      </c>
      <c r="J330" s="24"/>
      <c r="K330" s="24">
        <v>1400</v>
      </c>
      <c r="L330" s="18">
        <f t="shared" si="24"/>
        <v>0</v>
      </c>
      <c r="M330" s="19" cm="1">
        <f t="array" ref="M330">_xlfn.IFS(L330&gt;=1,30,L330&lt;1,L330*30)</f>
        <v>0</v>
      </c>
      <c r="N330" s="20">
        <f t="shared" si="25"/>
        <v>0</v>
      </c>
      <c r="O330" s="18">
        <f t="shared" si="28"/>
        <v>0</v>
      </c>
      <c r="P330" s="19" cm="1">
        <f t="array" ref="P330">_xlfn.IFS(O330&gt;=1,30,O330&lt;1,O330*30)</f>
        <v>0</v>
      </c>
      <c r="Q330" s="41">
        <f t="shared" si="26"/>
        <v>0</v>
      </c>
      <c r="R330" s="19" cm="1">
        <f t="array" ref="R330">_xlfn.IFS(Q330&gt;=0.15,10,Q330&lt;0.15,Q330/0.15*10)</f>
        <v>0</v>
      </c>
      <c r="S330" s="21"/>
      <c r="T330" s="37"/>
      <c r="U330" s="22">
        <f t="shared" si="27"/>
        <v>0</v>
      </c>
      <c r="V330" s="23" t="str">
        <f t="shared" si="29"/>
        <v>不合格</v>
      </c>
      <c r="W330" s="28"/>
      <c r="X330" s="28"/>
      <c r="Y330" s="28"/>
    </row>
    <row r="331" spans="1:25" ht="30" customHeight="1" x14ac:dyDescent="0.15">
      <c r="A331" s="24">
        <v>328</v>
      </c>
      <c r="B331" s="38" t="s">
        <v>1096</v>
      </c>
      <c r="C331" s="38" t="s">
        <v>634</v>
      </c>
      <c r="D331" s="38" t="s">
        <v>254</v>
      </c>
      <c r="E331" s="39">
        <v>56.994999999999997</v>
      </c>
      <c r="F331" s="38" t="s">
        <v>1107</v>
      </c>
      <c r="G331" s="24">
        <v>0</v>
      </c>
      <c r="H331" s="24">
        <v>0</v>
      </c>
      <c r="I331" s="24">
        <v>0</v>
      </c>
      <c r="J331" s="24"/>
      <c r="K331" s="24">
        <v>1400</v>
      </c>
      <c r="L331" s="18">
        <f t="shared" si="24"/>
        <v>0</v>
      </c>
      <c r="M331" s="19" cm="1">
        <f t="array" ref="M331">_xlfn.IFS(L331&gt;=1,30,L331&lt;1,L331*30)</f>
        <v>0</v>
      </c>
      <c r="N331" s="20">
        <f t="shared" si="25"/>
        <v>0</v>
      </c>
      <c r="O331" s="18">
        <f t="shared" si="28"/>
        <v>0</v>
      </c>
      <c r="P331" s="19" cm="1">
        <f t="array" ref="P331">_xlfn.IFS(O331&gt;=1,30,O331&lt;1,O331*30)</f>
        <v>0</v>
      </c>
      <c r="Q331" s="41">
        <f t="shared" si="26"/>
        <v>0</v>
      </c>
      <c r="R331" s="19" cm="1">
        <f t="array" ref="R331">_xlfn.IFS(Q331&gt;=0.15,10,Q331&lt;0.15,Q331/0.15*10)</f>
        <v>0</v>
      </c>
      <c r="S331" s="21"/>
      <c r="T331" s="37"/>
      <c r="U331" s="22">
        <f t="shared" si="27"/>
        <v>0</v>
      </c>
      <c r="V331" s="23" t="str">
        <f t="shared" si="29"/>
        <v>不合格</v>
      </c>
      <c r="W331" s="28"/>
      <c r="X331" s="28"/>
      <c r="Y331" s="28"/>
    </row>
    <row r="332" spans="1:25" ht="30" customHeight="1" x14ac:dyDescent="0.15">
      <c r="A332" s="24">
        <v>329</v>
      </c>
      <c r="B332" s="38" t="s">
        <v>1096</v>
      </c>
      <c r="C332" s="38">
        <v>20158788</v>
      </c>
      <c r="D332" s="38" t="s">
        <v>274</v>
      </c>
      <c r="E332" s="39">
        <v>99.5</v>
      </c>
      <c r="F332" s="38" t="s">
        <v>1108</v>
      </c>
      <c r="G332" s="24">
        <v>0</v>
      </c>
      <c r="H332" s="24">
        <v>0</v>
      </c>
      <c r="I332" s="24">
        <v>0</v>
      </c>
      <c r="J332" s="24"/>
      <c r="K332" s="24">
        <v>800</v>
      </c>
      <c r="L332" s="18">
        <f t="shared" si="24"/>
        <v>0</v>
      </c>
      <c r="M332" s="19" cm="1">
        <f t="array" ref="M332">_xlfn.IFS(L332&gt;=1,30,L332&lt;1,L332*30)</f>
        <v>0</v>
      </c>
      <c r="N332" s="20">
        <f t="shared" si="25"/>
        <v>0</v>
      </c>
      <c r="O332" s="18">
        <f t="shared" si="28"/>
        <v>0</v>
      </c>
      <c r="P332" s="19" cm="1">
        <f t="array" ref="P332">_xlfn.IFS(O332&gt;=1,30,O332&lt;1,O332*30)</f>
        <v>0</v>
      </c>
      <c r="Q332" s="41">
        <f t="shared" si="26"/>
        <v>0</v>
      </c>
      <c r="R332" s="19" cm="1">
        <f t="array" ref="R332">_xlfn.IFS(Q332&gt;=0.15,10,Q332&lt;0.15,Q332/0.15*10)</f>
        <v>0</v>
      </c>
      <c r="S332" s="21"/>
      <c r="T332" s="37"/>
      <c r="U332" s="22">
        <f t="shared" si="27"/>
        <v>0</v>
      </c>
      <c r="V332" s="23" t="str">
        <f t="shared" si="29"/>
        <v>不合格</v>
      </c>
      <c r="W332" s="28"/>
      <c r="X332" s="28"/>
      <c r="Y332" s="28"/>
    </row>
    <row r="333" spans="1:25" ht="30" customHeight="1" x14ac:dyDescent="0.15">
      <c r="A333" s="24">
        <v>330</v>
      </c>
      <c r="B333" s="38" t="s">
        <v>1096</v>
      </c>
      <c r="C333" s="38" t="s">
        <v>1109</v>
      </c>
      <c r="D333" s="38" t="s">
        <v>1110</v>
      </c>
      <c r="E333" s="39">
        <v>74.849999999999994</v>
      </c>
      <c r="F333" s="38" t="s">
        <v>1111</v>
      </c>
      <c r="G333" s="24">
        <v>0.01</v>
      </c>
      <c r="H333" s="24">
        <v>1</v>
      </c>
      <c r="I333" s="24">
        <v>0</v>
      </c>
      <c r="J333" s="24"/>
      <c r="K333" s="24">
        <v>1400</v>
      </c>
      <c r="L333" s="18">
        <f t="shared" si="24"/>
        <v>7.1428571428571427E-6</v>
      </c>
      <c r="M333" s="19" cm="1">
        <f t="array" ref="M333">_xlfn.IFS(L333&gt;=1,30,L333&lt;1,L333*30)</f>
        <v>2.1428571428571427E-4</v>
      </c>
      <c r="N333" s="20">
        <f t="shared" si="25"/>
        <v>0</v>
      </c>
      <c r="O333" s="18">
        <f t="shared" si="28"/>
        <v>0</v>
      </c>
      <c r="P333" s="19" cm="1">
        <f t="array" ref="P333">_xlfn.IFS(O333&gt;=1,30,O333&lt;1,O333*30)</f>
        <v>0</v>
      </c>
      <c r="Q333" s="41">
        <f t="shared" si="26"/>
        <v>0</v>
      </c>
      <c r="R333" s="19" cm="1">
        <f t="array" ref="R333">_xlfn.IFS(Q333&gt;=0.15,10,Q333&lt;0.15,Q333/0.15*10)</f>
        <v>0</v>
      </c>
      <c r="S333" s="21"/>
      <c r="T333" s="37"/>
      <c r="U333" s="22">
        <f t="shared" si="27"/>
        <v>2.1428571428571427E-4</v>
      </c>
      <c r="V333" s="23" t="str">
        <f t="shared" si="29"/>
        <v>不合格</v>
      </c>
      <c r="W333" s="28"/>
      <c r="X333" s="28"/>
      <c r="Y333" s="28"/>
    </row>
    <row r="334" spans="1:25" ht="30" customHeight="1" x14ac:dyDescent="0.15">
      <c r="A334" s="24">
        <v>331</v>
      </c>
      <c r="B334" s="38" t="s">
        <v>1096</v>
      </c>
      <c r="C334" s="38">
        <v>20158918</v>
      </c>
      <c r="D334" s="38" t="s">
        <v>60</v>
      </c>
      <c r="E334" s="39">
        <v>49.945</v>
      </c>
      <c r="F334" s="38" t="s">
        <v>1099</v>
      </c>
      <c r="G334" s="24">
        <v>0.01</v>
      </c>
      <c r="H334" s="24">
        <v>1</v>
      </c>
      <c r="I334" s="24">
        <v>0</v>
      </c>
      <c r="J334" s="24"/>
      <c r="K334" s="24">
        <v>1400</v>
      </c>
      <c r="L334" s="18">
        <f t="shared" si="24"/>
        <v>7.1428571428571427E-6</v>
      </c>
      <c r="M334" s="19" cm="1">
        <f t="array" ref="M334">_xlfn.IFS(L334&gt;=1,30,L334&lt;1,L334*30)</f>
        <v>2.1428571428571427E-4</v>
      </c>
      <c r="N334" s="20">
        <f t="shared" si="25"/>
        <v>0</v>
      </c>
      <c r="O334" s="18">
        <f t="shared" si="28"/>
        <v>0</v>
      </c>
      <c r="P334" s="19" cm="1">
        <f t="array" ref="P334">_xlfn.IFS(O334&gt;=1,30,O334&lt;1,O334*30)</f>
        <v>0</v>
      </c>
      <c r="Q334" s="41">
        <f t="shared" si="26"/>
        <v>0</v>
      </c>
      <c r="R334" s="19" cm="1">
        <f t="array" ref="R334">_xlfn.IFS(Q334&gt;=0.15,10,Q334&lt;0.15,Q334/0.15*10)</f>
        <v>0</v>
      </c>
      <c r="S334" s="21"/>
      <c r="T334" s="37"/>
      <c r="U334" s="22">
        <f t="shared" si="27"/>
        <v>2.1428571428571427E-4</v>
      </c>
      <c r="V334" s="23" t="str">
        <f t="shared" si="29"/>
        <v>不合格</v>
      </c>
      <c r="W334" s="28"/>
      <c r="X334" s="28"/>
      <c r="Y334" s="28"/>
    </row>
    <row r="335" spans="1:25" ht="30" customHeight="1" x14ac:dyDescent="0.15">
      <c r="A335" s="24">
        <v>332</v>
      </c>
      <c r="B335" s="38" t="s">
        <v>1096</v>
      </c>
      <c r="C335" s="38" t="s">
        <v>655</v>
      </c>
      <c r="D335" s="38" t="s">
        <v>96</v>
      </c>
      <c r="E335" s="39">
        <v>91.85</v>
      </c>
      <c r="F335" s="38" t="s">
        <v>1099</v>
      </c>
      <c r="G335" s="24">
        <v>3.41</v>
      </c>
      <c r="H335" s="24">
        <v>8</v>
      </c>
      <c r="I335" s="24">
        <v>169.5</v>
      </c>
      <c r="J335" s="24"/>
      <c r="K335" s="24">
        <v>1400</v>
      </c>
      <c r="L335" s="18">
        <f t="shared" si="24"/>
        <v>2.4357142857142858E-3</v>
      </c>
      <c r="M335" s="19" cm="1">
        <f t="array" ref="M335">_xlfn.IFS(L335&gt;=1,30,L335&lt;1,L335*30)</f>
        <v>7.3071428571428579E-2</v>
      </c>
      <c r="N335" s="20">
        <f t="shared" si="25"/>
        <v>1.845400108873163E-4</v>
      </c>
      <c r="O335" s="18">
        <f t="shared" si="28"/>
        <v>2.7960607710199439E-2</v>
      </c>
      <c r="P335" s="19" cm="1">
        <f t="array" ref="P335">_xlfn.IFS(O335&gt;=1,30,O335&lt;1,O335*30)</f>
        <v>0.83881823130598321</v>
      </c>
      <c r="Q335" s="41">
        <f t="shared" si="26"/>
        <v>0</v>
      </c>
      <c r="R335" s="19" cm="1">
        <f t="array" ref="R335">_xlfn.IFS(Q335&gt;=0.15,10,Q335&lt;0.15,Q335/0.15*10)</f>
        <v>0</v>
      </c>
      <c r="S335" s="21"/>
      <c r="T335" s="37"/>
      <c r="U335" s="22">
        <f t="shared" si="27"/>
        <v>0.91188965987741177</v>
      </c>
      <c r="V335" s="23" t="str">
        <f t="shared" si="29"/>
        <v>不合格</v>
      </c>
      <c r="W335" s="28"/>
      <c r="X335" s="28"/>
      <c r="Y335" s="28"/>
    </row>
    <row r="336" spans="1:25" ht="30" customHeight="1" x14ac:dyDescent="0.15">
      <c r="A336" s="24">
        <v>333</v>
      </c>
      <c r="B336" s="38" t="s">
        <v>1096</v>
      </c>
      <c r="C336" s="38">
        <v>20136506</v>
      </c>
      <c r="D336" s="38" t="s">
        <v>269</v>
      </c>
      <c r="E336" s="39">
        <v>80</v>
      </c>
      <c r="F336" s="38" t="s">
        <v>1111</v>
      </c>
      <c r="G336" s="24">
        <v>12.04</v>
      </c>
      <c r="H336" s="24">
        <v>15</v>
      </c>
      <c r="I336" s="24">
        <v>1288</v>
      </c>
      <c r="J336" s="24"/>
      <c r="K336" s="24">
        <v>1400</v>
      </c>
      <c r="L336" s="18">
        <f t="shared" si="24"/>
        <v>8.6E-3</v>
      </c>
      <c r="M336" s="19" cm="1">
        <f t="array" ref="M336">_xlfn.IFS(L336&gt;=1,30,L336&lt;1,L336*30)</f>
        <v>0.25800000000000001</v>
      </c>
      <c r="N336" s="20">
        <f t="shared" si="25"/>
        <v>1.6100000000000001E-3</v>
      </c>
      <c r="O336" s="18">
        <f t="shared" si="28"/>
        <v>0.24393939393939396</v>
      </c>
      <c r="P336" s="19" cm="1">
        <f t="array" ref="P336">_xlfn.IFS(O336&gt;=1,30,O336&lt;1,O336*30)</f>
        <v>7.3181818181818183</v>
      </c>
      <c r="Q336" s="41">
        <f t="shared" si="26"/>
        <v>0</v>
      </c>
      <c r="R336" s="19" cm="1">
        <f t="array" ref="R336">_xlfn.IFS(Q336&gt;=0.15,10,Q336&lt;0.15,Q336/0.15*10)</f>
        <v>0</v>
      </c>
      <c r="S336" s="21"/>
      <c r="T336" s="37"/>
      <c r="U336" s="22">
        <f t="shared" si="27"/>
        <v>7.5761818181818184</v>
      </c>
      <c r="V336" s="23" t="str">
        <f t="shared" si="29"/>
        <v>不合格</v>
      </c>
      <c r="W336" s="28"/>
      <c r="X336" s="28"/>
      <c r="Y336" s="28"/>
    </row>
    <row r="337" spans="1:25" ht="30" customHeight="1" x14ac:dyDescent="0.15">
      <c r="A337" s="24">
        <v>334</v>
      </c>
      <c r="B337" s="38" t="s">
        <v>1096</v>
      </c>
      <c r="C337" s="38" t="s">
        <v>623</v>
      </c>
      <c r="D337" s="38" t="s">
        <v>235</v>
      </c>
      <c r="E337" s="39">
        <v>41.92</v>
      </c>
      <c r="F337" s="38" t="s">
        <v>1099</v>
      </c>
      <c r="G337" s="24">
        <v>28.94</v>
      </c>
      <c r="H337" s="24">
        <v>8</v>
      </c>
      <c r="I337" s="24">
        <v>1447</v>
      </c>
      <c r="J337" s="24"/>
      <c r="K337" s="24">
        <v>1400</v>
      </c>
      <c r="L337" s="18">
        <f t="shared" si="24"/>
        <v>2.0671428571428573E-2</v>
      </c>
      <c r="M337" s="19" cm="1">
        <f t="array" ref="M337">_xlfn.IFS(L337&gt;=1,30,L337&lt;1,L337*30)</f>
        <v>0.62014285714285722</v>
      </c>
      <c r="N337" s="20">
        <f t="shared" si="25"/>
        <v>3.4518129770992369E-3</v>
      </c>
      <c r="O337" s="18">
        <f t="shared" si="28"/>
        <v>0.52300196622715711</v>
      </c>
      <c r="P337" s="19" cm="1">
        <f t="array" ref="P337">_xlfn.IFS(O337&gt;=1,30,O337&lt;1,O337*30)</f>
        <v>15.690058986814714</v>
      </c>
      <c r="Q337" s="41">
        <f t="shared" si="26"/>
        <v>0</v>
      </c>
      <c r="R337" s="19" cm="1">
        <f t="array" ref="R337">_xlfn.IFS(Q337&gt;=0.15,10,Q337&lt;0.15,Q337/0.15*10)</f>
        <v>0</v>
      </c>
      <c r="S337" s="21"/>
      <c r="T337" s="37"/>
      <c r="U337" s="22">
        <f t="shared" si="27"/>
        <v>16.310201843957572</v>
      </c>
      <c r="V337" s="23" t="str">
        <f t="shared" si="29"/>
        <v>不合格</v>
      </c>
      <c r="W337" s="28"/>
      <c r="X337" s="28"/>
      <c r="Y337" s="28"/>
    </row>
    <row r="338" spans="1:25" ht="30" customHeight="1" x14ac:dyDescent="0.15">
      <c r="A338" s="24">
        <v>335</v>
      </c>
      <c r="B338" s="38" t="s">
        <v>1096</v>
      </c>
      <c r="C338" s="38" t="s">
        <v>654</v>
      </c>
      <c r="D338" s="38" t="s">
        <v>272</v>
      </c>
      <c r="E338" s="39">
        <v>88.9</v>
      </c>
      <c r="F338" s="38" t="s">
        <v>1112</v>
      </c>
      <c r="G338" s="24">
        <v>37.92</v>
      </c>
      <c r="H338" s="24">
        <v>35</v>
      </c>
      <c r="I338" s="24">
        <v>188</v>
      </c>
      <c r="J338" s="24"/>
      <c r="K338" s="24">
        <v>1400</v>
      </c>
      <c r="L338" s="18">
        <f t="shared" si="24"/>
        <v>2.7085714285714286E-2</v>
      </c>
      <c r="M338" s="19" cm="1">
        <f t="array" ref="M338">_xlfn.IFS(L338&gt;=1,30,L338&lt;1,L338*30)</f>
        <v>0.81257142857142861</v>
      </c>
      <c r="N338" s="20">
        <f t="shared" si="25"/>
        <v>2.1147356580427444E-4</v>
      </c>
      <c r="O338" s="18">
        <f t="shared" si="28"/>
        <v>3.2041449364284005E-2</v>
      </c>
      <c r="P338" s="19" cm="1">
        <f t="array" ref="P338">_xlfn.IFS(O338&gt;=1,30,O338&lt;1,O338*30)</f>
        <v>0.96124348092852019</v>
      </c>
      <c r="Q338" s="41">
        <f t="shared" si="26"/>
        <v>0</v>
      </c>
      <c r="R338" s="19" cm="1">
        <f t="array" ref="R338">_xlfn.IFS(Q338&gt;=0.15,10,Q338&lt;0.15,Q338/0.15*10)</f>
        <v>0</v>
      </c>
      <c r="S338" s="21"/>
      <c r="T338" s="37"/>
      <c r="U338" s="22">
        <f t="shared" si="27"/>
        <v>1.7738149094999489</v>
      </c>
      <c r="V338" s="23" t="str">
        <f t="shared" si="29"/>
        <v>不合格</v>
      </c>
      <c r="W338" s="28"/>
      <c r="X338" s="28"/>
      <c r="Y338" s="28"/>
    </row>
    <row r="339" spans="1:25" ht="30" customHeight="1" x14ac:dyDescent="0.15">
      <c r="A339" s="24">
        <v>336</v>
      </c>
      <c r="B339" s="38" t="s">
        <v>1096</v>
      </c>
      <c r="C339" s="38" t="s">
        <v>661</v>
      </c>
      <c r="D339" s="38" t="s">
        <v>277</v>
      </c>
      <c r="E339" s="39">
        <v>94.9</v>
      </c>
      <c r="F339" s="38" t="s">
        <v>1113</v>
      </c>
      <c r="G339" s="24">
        <v>46</v>
      </c>
      <c r="H339" s="24">
        <v>18</v>
      </c>
      <c r="I339" s="24">
        <v>0</v>
      </c>
      <c r="J339" s="24"/>
      <c r="K339" s="24">
        <v>800</v>
      </c>
      <c r="L339" s="18">
        <f t="shared" si="24"/>
        <v>5.7500000000000002E-2</v>
      </c>
      <c r="M339" s="19" cm="1">
        <f t="array" ref="M339">_xlfn.IFS(L339&gt;=1,30,L339&lt;1,L339*30)</f>
        <v>1.7250000000000001</v>
      </c>
      <c r="N339" s="20">
        <f t="shared" si="25"/>
        <v>0</v>
      </c>
      <c r="O339" s="18">
        <f t="shared" si="28"/>
        <v>0</v>
      </c>
      <c r="P339" s="19" cm="1">
        <f t="array" ref="P339">_xlfn.IFS(O339&gt;=1,30,O339&lt;1,O339*30)</f>
        <v>0</v>
      </c>
      <c r="Q339" s="41">
        <f t="shared" si="26"/>
        <v>0</v>
      </c>
      <c r="R339" s="19" cm="1">
        <f t="array" ref="R339">_xlfn.IFS(Q339&gt;=0.15,10,Q339&lt;0.15,Q339/0.15*10)</f>
        <v>0</v>
      </c>
      <c r="S339" s="21"/>
      <c r="T339" s="37"/>
      <c r="U339" s="22">
        <f t="shared" si="27"/>
        <v>1.7250000000000001</v>
      </c>
      <c r="V339" s="23" t="str">
        <f t="shared" si="29"/>
        <v>不合格</v>
      </c>
      <c r="W339" s="28"/>
      <c r="X339" s="28"/>
      <c r="Y339" s="28"/>
    </row>
    <row r="340" spans="1:25" ht="30" customHeight="1" x14ac:dyDescent="0.15">
      <c r="A340" s="24">
        <v>337</v>
      </c>
      <c r="B340" s="38" t="s">
        <v>1096</v>
      </c>
      <c r="C340" s="38" t="s">
        <v>1114</v>
      </c>
      <c r="D340" s="38" t="s">
        <v>1115</v>
      </c>
      <c r="E340" s="39">
        <v>129.91499999999999</v>
      </c>
      <c r="F340" s="38" t="s">
        <v>1099</v>
      </c>
      <c r="G340" s="24">
        <v>48</v>
      </c>
      <c r="H340" s="24">
        <v>2</v>
      </c>
      <c r="I340" s="24">
        <v>0</v>
      </c>
      <c r="J340" s="24"/>
      <c r="K340" s="24">
        <v>800</v>
      </c>
      <c r="L340" s="18">
        <f t="shared" si="24"/>
        <v>0.06</v>
      </c>
      <c r="M340" s="19" cm="1">
        <f t="array" ref="M340">_xlfn.IFS(L340&gt;=1,30,L340&lt;1,L340*30)</f>
        <v>1.7999999999999998</v>
      </c>
      <c r="N340" s="20">
        <f t="shared" si="25"/>
        <v>0</v>
      </c>
      <c r="O340" s="18">
        <f t="shared" si="28"/>
        <v>0</v>
      </c>
      <c r="P340" s="19" cm="1">
        <f t="array" ref="P340">_xlfn.IFS(O340&gt;=1,30,O340&lt;1,O340*30)</f>
        <v>0</v>
      </c>
      <c r="Q340" s="41">
        <f t="shared" si="26"/>
        <v>0</v>
      </c>
      <c r="R340" s="19" cm="1">
        <f t="array" ref="R340">_xlfn.IFS(Q340&gt;=0.15,10,Q340&lt;0.15,Q340/0.15*10)</f>
        <v>0</v>
      </c>
      <c r="S340" s="21"/>
      <c r="T340" s="37"/>
      <c r="U340" s="22">
        <f t="shared" si="27"/>
        <v>1.7999999999999998</v>
      </c>
      <c r="V340" s="23" t="str">
        <f t="shared" si="29"/>
        <v>不合格</v>
      </c>
      <c r="W340" s="28"/>
      <c r="X340" s="28"/>
      <c r="Y340" s="28"/>
    </row>
    <row r="341" spans="1:25" ht="30" customHeight="1" x14ac:dyDescent="0.15">
      <c r="A341" s="24">
        <v>338</v>
      </c>
      <c r="B341" s="38" t="s">
        <v>1096</v>
      </c>
      <c r="C341" s="38">
        <v>20113086</v>
      </c>
      <c r="D341" s="38" t="s">
        <v>260</v>
      </c>
      <c r="E341" s="39">
        <v>67.849999999999994</v>
      </c>
      <c r="F341" s="38" t="s">
        <v>1099</v>
      </c>
      <c r="G341" s="24">
        <v>48</v>
      </c>
      <c r="H341" s="24">
        <v>1</v>
      </c>
      <c r="I341" s="24">
        <v>0</v>
      </c>
      <c r="J341" s="24"/>
      <c r="K341" s="24">
        <v>800</v>
      </c>
      <c r="L341" s="18">
        <f t="shared" ref="L341:L404" si="30">G341/K341</f>
        <v>0.06</v>
      </c>
      <c r="M341" s="19" cm="1">
        <f t="array" ref="M341">_xlfn.IFS(L341&gt;=1,30,L341&lt;1,L341*30)</f>
        <v>1.7999999999999998</v>
      </c>
      <c r="N341" s="20">
        <f t="shared" ref="N341:N404" si="31">I341/E341/10000</f>
        <v>0</v>
      </c>
      <c r="O341" s="18">
        <f t="shared" si="28"/>
        <v>0</v>
      </c>
      <c r="P341" s="19" cm="1">
        <f t="array" ref="P341">_xlfn.IFS(O341&gt;=1,30,O341&lt;1,O341*30)</f>
        <v>0</v>
      </c>
      <c r="Q341" s="41">
        <f t="shared" ref="Q341:Q404" si="32">IF(G341=0,0,J341/G341)</f>
        <v>0</v>
      </c>
      <c r="R341" s="19" cm="1">
        <f t="array" ref="R341">_xlfn.IFS(Q341&gt;=0.15,10,Q341&lt;0.15,Q341/0.15*10)</f>
        <v>0</v>
      </c>
      <c r="S341" s="21"/>
      <c r="T341" s="37"/>
      <c r="U341" s="22">
        <f t="shared" ref="U341:U404" si="33">M341+P341+R341+T341</f>
        <v>1.7999999999999998</v>
      </c>
      <c r="V341" s="23" t="str">
        <f t="shared" si="29"/>
        <v>不合格</v>
      </c>
      <c r="W341" s="28"/>
      <c r="X341" s="28"/>
      <c r="Y341" s="28"/>
    </row>
    <row r="342" spans="1:25" ht="30" customHeight="1" x14ac:dyDescent="0.15">
      <c r="A342" s="24">
        <v>339</v>
      </c>
      <c r="B342" s="38" t="s">
        <v>1096</v>
      </c>
      <c r="C342" s="38">
        <v>20102212</v>
      </c>
      <c r="D342" s="38" t="s">
        <v>233</v>
      </c>
      <c r="E342" s="39">
        <v>41.52</v>
      </c>
      <c r="F342" s="38" t="s">
        <v>1099</v>
      </c>
      <c r="G342" s="24">
        <v>48</v>
      </c>
      <c r="H342" s="24">
        <v>2</v>
      </c>
      <c r="I342" s="24">
        <v>0</v>
      </c>
      <c r="J342" s="24"/>
      <c r="K342" s="24">
        <v>1400</v>
      </c>
      <c r="L342" s="18">
        <f t="shared" si="30"/>
        <v>3.4285714285714287E-2</v>
      </c>
      <c r="M342" s="19" cm="1">
        <f t="array" ref="M342">_xlfn.IFS(L342&gt;=1,30,L342&lt;1,L342*30)</f>
        <v>1.0285714285714287</v>
      </c>
      <c r="N342" s="20">
        <f t="shared" si="31"/>
        <v>0</v>
      </c>
      <c r="O342" s="18">
        <f t="shared" si="28"/>
        <v>0</v>
      </c>
      <c r="P342" s="19" cm="1">
        <f t="array" ref="P342">_xlfn.IFS(O342&gt;=1,30,O342&lt;1,O342*30)</f>
        <v>0</v>
      </c>
      <c r="Q342" s="41">
        <f t="shared" si="32"/>
        <v>0</v>
      </c>
      <c r="R342" s="19" cm="1">
        <f t="array" ref="R342">_xlfn.IFS(Q342&gt;=0.15,10,Q342&lt;0.15,Q342/0.15*10)</f>
        <v>0</v>
      </c>
      <c r="S342" s="21"/>
      <c r="T342" s="37"/>
      <c r="U342" s="22">
        <f t="shared" si="33"/>
        <v>1.0285714285714287</v>
      </c>
      <c r="V342" s="23" t="str">
        <f t="shared" si="29"/>
        <v>不合格</v>
      </c>
      <c r="W342" s="28"/>
      <c r="X342" s="28"/>
      <c r="Y342" s="28"/>
    </row>
    <row r="343" spans="1:25" ht="30" customHeight="1" x14ac:dyDescent="0.15">
      <c r="A343" s="24">
        <v>340</v>
      </c>
      <c r="B343" s="38" t="s">
        <v>1096</v>
      </c>
      <c r="C343" s="38">
        <v>20122342</v>
      </c>
      <c r="D343" s="38" t="s">
        <v>6</v>
      </c>
      <c r="E343" s="39">
        <v>44.6</v>
      </c>
      <c r="F343" s="38" t="s">
        <v>1063</v>
      </c>
      <c r="G343" s="24">
        <v>48.13</v>
      </c>
      <c r="H343" s="24">
        <v>25</v>
      </c>
      <c r="I343" s="24">
        <v>5052</v>
      </c>
      <c r="J343" s="24"/>
      <c r="K343" s="24">
        <v>1400</v>
      </c>
      <c r="L343" s="18">
        <f t="shared" si="30"/>
        <v>3.4378571428571432E-2</v>
      </c>
      <c r="M343" s="19" cm="1">
        <f t="array" ref="M343">_xlfn.IFS(L343&gt;=1,30,L343&lt;1,L343*30)</f>
        <v>1.0313571428571429</v>
      </c>
      <c r="N343" s="20">
        <f t="shared" si="31"/>
        <v>1.1327354260089685E-2</v>
      </c>
      <c r="O343" s="18">
        <f t="shared" si="28"/>
        <v>1.7162657969832857</v>
      </c>
      <c r="P343" s="19" cm="1">
        <f t="array" ref="P343">_xlfn.IFS(O343&gt;=1,30,O343&lt;1,O343*30)</f>
        <v>30</v>
      </c>
      <c r="Q343" s="41">
        <f t="shared" si="32"/>
        <v>0</v>
      </c>
      <c r="R343" s="19" cm="1">
        <f t="array" ref="R343">_xlfn.IFS(Q343&gt;=0.15,10,Q343&lt;0.15,Q343/0.15*10)</f>
        <v>0</v>
      </c>
      <c r="S343" s="21"/>
      <c r="T343" s="37"/>
      <c r="U343" s="22">
        <f t="shared" si="33"/>
        <v>31.031357142857143</v>
      </c>
      <c r="V343" s="23" t="str">
        <f t="shared" si="29"/>
        <v>不合格</v>
      </c>
      <c r="W343" s="28"/>
      <c r="X343" s="28"/>
      <c r="Y343" s="28"/>
    </row>
    <row r="344" spans="1:25" ht="30" customHeight="1" x14ac:dyDescent="0.15">
      <c r="A344" s="24">
        <v>341</v>
      </c>
      <c r="B344" s="38" t="s">
        <v>1096</v>
      </c>
      <c r="C344" s="38" t="s">
        <v>630</v>
      </c>
      <c r="D344" s="38" t="s">
        <v>248</v>
      </c>
      <c r="E344" s="39">
        <v>51.9</v>
      </c>
      <c r="F344" s="38" t="s">
        <v>1099</v>
      </c>
      <c r="G344" s="24">
        <v>67</v>
      </c>
      <c r="H344" s="24">
        <v>1</v>
      </c>
      <c r="I344" s="24">
        <v>0</v>
      </c>
      <c r="J344" s="24"/>
      <c r="K344" s="24">
        <v>1400</v>
      </c>
      <c r="L344" s="18">
        <f t="shared" si="30"/>
        <v>4.7857142857142855E-2</v>
      </c>
      <c r="M344" s="19" cm="1">
        <f t="array" ref="M344">_xlfn.IFS(L344&gt;=1,30,L344&lt;1,L344*30)</f>
        <v>1.4357142857142857</v>
      </c>
      <c r="N344" s="20">
        <f t="shared" si="31"/>
        <v>0</v>
      </c>
      <c r="O344" s="18">
        <f t="shared" si="28"/>
        <v>0</v>
      </c>
      <c r="P344" s="19" cm="1">
        <f t="array" ref="P344">_xlfn.IFS(O344&gt;=1,30,O344&lt;1,O344*30)</f>
        <v>0</v>
      </c>
      <c r="Q344" s="41">
        <f t="shared" si="32"/>
        <v>0</v>
      </c>
      <c r="R344" s="19" cm="1">
        <f t="array" ref="R344">_xlfn.IFS(Q344&gt;=0.15,10,Q344&lt;0.15,Q344/0.15*10)</f>
        <v>0</v>
      </c>
      <c r="S344" s="21"/>
      <c r="T344" s="37"/>
      <c r="U344" s="22">
        <f t="shared" si="33"/>
        <v>1.4357142857142857</v>
      </c>
      <c r="V344" s="23" t="str">
        <f t="shared" si="29"/>
        <v>不合格</v>
      </c>
      <c r="W344" s="28"/>
      <c r="X344" s="28"/>
      <c r="Y344" s="28"/>
    </row>
    <row r="345" spans="1:25" ht="30" customHeight="1" x14ac:dyDescent="0.15">
      <c r="A345" s="24">
        <v>342</v>
      </c>
      <c r="B345" s="38" t="s">
        <v>1096</v>
      </c>
      <c r="C345" s="38">
        <v>20135024</v>
      </c>
      <c r="D345" s="38" t="s">
        <v>265</v>
      </c>
      <c r="E345" s="39">
        <v>71.739999999999995</v>
      </c>
      <c r="F345" s="38" t="s">
        <v>1099</v>
      </c>
      <c r="G345" s="24">
        <v>72</v>
      </c>
      <c r="H345" s="24">
        <v>1</v>
      </c>
      <c r="I345" s="24">
        <v>0</v>
      </c>
      <c r="J345" s="24"/>
      <c r="K345" s="24">
        <v>800</v>
      </c>
      <c r="L345" s="18">
        <f t="shared" si="30"/>
        <v>0.09</v>
      </c>
      <c r="M345" s="19" cm="1">
        <f t="array" ref="M345">_xlfn.IFS(L345&gt;=1,30,L345&lt;1,L345*30)</f>
        <v>2.6999999999999997</v>
      </c>
      <c r="N345" s="20">
        <f t="shared" si="31"/>
        <v>0</v>
      </c>
      <c r="O345" s="18">
        <f t="shared" si="28"/>
        <v>0</v>
      </c>
      <c r="P345" s="19" cm="1">
        <f t="array" ref="P345">_xlfn.IFS(O345&gt;=1,30,O345&lt;1,O345*30)</f>
        <v>0</v>
      </c>
      <c r="Q345" s="41">
        <f t="shared" si="32"/>
        <v>0</v>
      </c>
      <c r="R345" s="19" cm="1">
        <f t="array" ref="R345">_xlfn.IFS(Q345&gt;=0.15,10,Q345&lt;0.15,Q345/0.15*10)</f>
        <v>0</v>
      </c>
      <c r="S345" s="21"/>
      <c r="T345" s="37"/>
      <c r="U345" s="22">
        <f t="shared" si="33"/>
        <v>2.6999999999999997</v>
      </c>
      <c r="V345" s="23" t="str">
        <f t="shared" si="29"/>
        <v>不合格</v>
      </c>
      <c r="W345" s="28"/>
      <c r="X345" s="28"/>
      <c r="Y345" s="28"/>
    </row>
    <row r="346" spans="1:25" ht="30" customHeight="1" x14ac:dyDescent="0.15">
      <c r="A346" s="24">
        <v>343</v>
      </c>
      <c r="B346" s="38" t="s">
        <v>1096</v>
      </c>
      <c r="C346" s="38">
        <v>20113358</v>
      </c>
      <c r="D346" s="38" t="s">
        <v>250</v>
      </c>
      <c r="E346" s="39">
        <v>53</v>
      </c>
      <c r="F346" s="38" t="s">
        <v>1099</v>
      </c>
      <c r="G346" s="24">
        <v>72</v>
      </c>
      <c r="H346" s="24">
        <v>1</v>
      </c>
      <c r="I346" s="24">
        <v>0</v>
      </c>
      <c r="J346" s="24"/>
      <c r="K346" s="24">
        <v>1400</v>
      </c>
      <c r="L346" s="18">
        <f t="shared" si="30"/>
        <v>5.1428571428571428E-2</v>
      </c>
      <c r="M346" s="19" cm="1">
        <f t="array" ref="M346">_xlfn.IFS(L346&gt;=1,30,L346&lt;1,L346*30)</f>
        <v>1.5428571428571429</v>
      </c>
      <c r="N346" s="20">
        <f t="shared" si="31"/>
        <v>0</v>
      </c>
      <c r="O346" s="18">
        <f t="shared" si="28"/>
        <v>0</v>
      </c>
      <c r="P346" s="19" cm="1">
        <f t="array" ref="P346">_xlfn.IFS(O346&gt;=1,30,O346&lt;1,O346*30)</f>
        <v>0</v>
      </c>
      <c r="Q346" s="41">
        <f t="shared" si="32"/>
        <v>0</v>
      </c>
      <c r="R346" s="19" cm="1">
        <f t="array" ref="R346">_xlfn.IFS(Q346&gt;=0.15,10,Q346&lt;0.15,Q346/0.15*10)</f>
        <v>0</v>
      </c>
      <c r="S346" s="21"/>
      <c r="T346" s="37"/>
      <c r="U346" s="22">
        <f t="shared" si="33"/>
        <v>1.5428571428571429</v>
      </c>
      <c r="V346" s="23" t="str">
        <f t="shared" si="29"/>
        <v>不合格</v>
      </c>
      <c r="W346" s="28"/>
      <c r="X346" s="28"/>
      <c r="Y346" s="28"/>
    </row>
    <row r="347" spans="1:25" ht="30" customHeight="1" x14ac:dyDescent="0.15">
      <c r="A347" s="24">
        <v>344</v>
      </c>
      <c r="B347" s="38" t="s">
        <v>1096</v>
      </c>
      <c r="C347" s="38" t="s">
        <v>642</v>
      </c>
      <c r="D347" s="38" t="s">
        <v>263</v>
      </c>
      <c r="E347" s="39">
        <v>69.98</v>
      </c>
      <c r="F347" s="38" t="s">
        <v>1099</v>
      </c>
      <c r="G347" s="24">
        <v>72</v>
      </c>
      <c r="H347" s="24">
        <v>1</v>
      </c>
      <c r="I347" s="24">
        <v>0</v>
      </c>
      <c r="J347" s="24"/>
      <c r="K347" s="24">
        <v>800</v>
      </c>
      <c r="L347" s="18">
        <f t="shared" si="30"/>
        <v>0.09</v>
      </c>
      <c r="M347" s="19" cm="1">
        <f t="array" ref="M347">_xlfn.IFS(L347&gt;=1,30,L347&lt;1,L347*30)</f>
        <v>2.6999999999999997</v>
      </c>
      <c r="N347" s="20">
        <f t="shared" si="31"/>
        <v>0</v>
      </c>
      <c r="O347" s="18">
        <f t="shared" si="28"/>
        <v>0</v>
      </c>
      <c r="P347" s="19" cm="1">
        <f t="array" ref="P347">_xlfn.IFS(O347&gt;=1,30,O347&lt;1,O347*30)</f>
        <v>0</v>
      </c>
      <c r="Q347" s="41">
        <f t="shared" si="32"/>
        <v>0</v>
      </c>
      <c r="R347" s="19" cm="1">
        <f t="array" ref="R347">_xlfn.IFS(Q347&gt;=0.15,10,Q347&lt;0.15,Q347/0.15*10)</f>
        <v>0</v>
      </c>
      <c r="S347" s="21"/>
      <c r="T347" s="37"/>
      <c r="U347" s="22">
        <f t="shared" si="33"/>
        <v>2.6999999999999997</v>
      </c>
      <c r="V347" s="23" t="str">
        <f t="shared" si="29"/>
        <v>不合格</v>
      </c>
      <c r="W347" s="28"/>
      <c r="X347" s="28"/>
      <c r="Y347" s="28"/>
    </row>
    <row r="348" spans="1:25" ht="30" customHeight="1" x14ac:dyDescent="0.15">
      <c r="A348" s="24">
        <v>345</v>
      </c>
      <c r="B348" s="38" t="s">
        <v>1096</v>
      </c>
      <c r="C348" s="38" t="s">
        <v>1116</v>
      </c>
      <c r="D348" s="38" t="s">
        <v>278</v>
      </c>
      <c r="E348" s="39">
        <v>359.7</v>
      </c>
      <c r="F348" s="38" t="s">
        <v>1113</v>
      </c>
      <c r="G348" s="24">
        <v>78.25</v>
      </c>
      <c r="H348" s="24">
        <v>52</v>
      </c>
      <c r="I348" s="24">
        <v>3178</v>
      </c>
      <c r="J348" s="24"/>
      <c r="K348" s="24">
        <v>1400</v>
      </c>
      <c r="L348" s="18">
        <f t="shared" si="30"/>
        <v>5.589285714285714E-2</v>
      </c>
      <c r="M348" s="19" cm="1">
        <f t="array" ref="M348">_xlfn.IFS(L348&gt;=1,30,L348&lt;1,L348*30)</f>
        <v>1.6767857142857141</v>
      </c>
      <c r="N348" s="20">
        <f t="shared" si="31"/>
        <v>8.8351403947734214E-4</v>
      </c>
      <c r="O348" s="18">
        <f t="shared" si="28"/>
        <v>0.13386576355717306</v>
      </c>
      <c r="P348" s="19" cm="1">
        <f t="array" ref="P348">_xlfn.IFS(O348&gt;=1,30,O348&lt;1,O348*30)</f>
        <v>4.0159729067151915</v>
      </c>
      <c r="Q348" s="41">
        <f t="shared" si="32"/>
        <v>0</v>
      </c>
      <c r="R348" s="19" cm="1">
        <f t="array" ref="R348">_xlfn.IFS(Q348&gt;=0.15,10,Q348&lt;0.15,Q348/0.15*10)</f>
        <v>0</v>
      </c>
      <c r="S348" s="21"/>
      <c r="T348" s="37"/>
      <c r="U348" s="22">
        <f t="shared" si="33"/>
        <v>5.6927586210009054</v>
      </c>
      <c r="V348" s="23" t="str">
        <f t="shared" si="29"/>
        <v>不合格</v>
      </c>
      <c r="W348" s="28"/>
      <c r="X348" s="28"/>
      <c r="Y348" s="28"/>
    </row>
    <row r="349" spans="1:25" ht="30" customHeight="1" x14ac:dyDescent="0.15">
      <c r="A349" s="24">
        <v>346</v>
      </c>
      <c r="B349" s="38" t="s">
        <v>1096</v>
      </c>
      <c r="C349" s="38" t="s">
        <v>653</v>
      </c>
      <c r="D349" s="38" t="s">
        <v>271</v>
      </c>
      <c r="E349" s="39">
        <v>84.444999999999993</v>
      </c>
      <c r="F349" s="38" t="s">
        <v>1099</v>
      </c>
      <c r="G349" s="24">
        <v>84.09</v>
      </c>
      <c r="H349" s="24">
        <v>96</v>
      </c>
      <c r="I349" s="24">
        <v>4204</v>
      </c>
      <c r="J349" s="24"/>
      <c r="K349" s="24">
        <v>1400</v>
      </c>
      <c r="L349" s="18">
        <f t="shared" si="30"/>
        <v>6.0064285714285716E-2</v>
      </c>
      <c r="M349" s="19" cm="1">
        <f t="array" ref="M349">_xlfn.IFS(L349&gt;=1,30,L349&lt;1,L349*30)</f>
        <v>1.8019285714285715</v>
      </c>
      <c r="N349" s="20">
        <f t="shared" si="31"/>
        <v>4.9783883000769731E-3</v>
      </c>
      <c r="O349" s="18">
        <f t="shared" si="28"/>
        <v>0.75430125758742017</v>
      </c>
      <c r="P349" s="19" cm="1">
        <f t="array" ref="P349">_xlfn.IFS(O349&gt;=1,30,O349&lt;1,O349*30)</f>
        <v>22.629037727622606</v>
      </c>
      <c r="Q349" s="41">
        <f t="shared" si="32"/>
        <v>0</v>
      </c>
      <c r="R349" s="19" cm="1">
        <f t="array" ref="R349">_xlfn.IFS(Q349&gt;=0.15,10,Q349&lt;0.15,Q349/0.15*10)</f>
        <v>0</v>
      </c>
      <c r="S349" s="21"/>
      <c r="T349" s="37"/>
      <c r="U349" s="22">
        <f t="shared" si="33"/>
        <v>24.430966299051178</v>
      </c>
      <c r="V349" s="23" t="str">
        <f t="shared" si="29"/>
        <v>不合格</v>
      </c>
      <c r="W349" s="28"/>
      <c r="X349" s="28"/>
      <c r="Y349" s="28"/>
    </row>
    <row r="350" spans="1:25" ht="30" customHeight="1" x14ac:dyDescent="0.15">
      <c r="A350" s="24">
        <v>347</v>
      </c>
      <c r="B350" s="38" t="s">
        <v>1096</v>
      </c>
      <c r="C350" s="38">
        <v>20158917</v>
      </c>
      <c r="D350" s="38" t="s">
        <v>247</v>
      </c>
      <c r="E350" s="39">
        <v>50.97</v>
      </c>
      <c r="F350" s="38" t="s">
        <v>1099</v>
      </c>
      <c r="G350" s="24">
        <v>96</v>
      </c>
      <c r="H350" s="24">
        <v>1</v>
      </c>
      <c r="I350" s="24">
        <v>0</v>
      </c>
      <c r="J350" s="24"/>
      <c r="K350" s="24">
        <v>1400</v>
      </c>
      <c r="L350" s="18">
        <f t="shared" si="30"/>
        <v>6.8571428571428575E-2</v>
      </c>
      <c r="M350" s="19" cm="1">
        <f t="array" ref="M350">_xlfn.IFS(L350&gt;=1,30,L350&lt;1,L350*30)</f>
        <v>2.0571428571428574</v>
      </c>
      <c r="N350" s="20">
        <f t="shared" si="31"/>
        <v>0</v>
      </c>
      <c r="O350" s="18">
        <f t="shared" si="28"/>
        <v>0</v>
      </c>
      <c r="P350" s="19" cm="1">
        <f t="array" ref="P350">_xlfn.IFS(O350&gt;=1,30,O350&lt;1,O350*30)</f>
        <v>0</v>
      </c>
      <c r="Q350" s="41">
        <f t="shared" si="32"/>
        <v>0</v>
      </c>
      <c r="R350" s="19" cm="1">
        <f t="array" ref="R350">_xlfn.IFS(Q350&gt;=0.15,10,Q350&lt;0.15,Q350/0.15*10)</f>
        <v>0</v>
      </c>
      <c r="S350" s="21"/>
      <c r="T350" s="37"/>
      <c r="U350" s="22">
        <f t="shared" si="33"/>
        <v>2.0571428571428574</v>
      </c>
      <c r="V350" s="23" t="str">
        <f t="shared" si="29"/>
        <v>不合格</v>
      </c>
      <c r="W350" s="28"/>
      <c r="X350" s="28"/>
      <c r="Y350" s="28"/>
    </row>
    <row r="351" spans="1:25" ht="30" customHeight="1" x14ac:dyDescent="0.15">
      <c r="A351" s="24">
        <v>348</v>
      </c>
      <c r="B351" s="38" t="s">
        <v>1096</v>
      </c>
      <c r="C351" s="38">
        <v>20153799</v>
      </c>
      <c r="D351" s="38" t="s">
        <v>238</v>
      </c>
      <c r="E351" s="39">
        <v>41.98</v>
      </c>
      <c r="F351" s="38" t="s">
        <v>1099</v>
      </c>
      <c r="G351" s="24">
        <v>96</v>
      </c>
      <c r="H351" s="24">
        <v>1</v>
      </c>
      <c r="I351" s="24">
        <v>0</v>
      </c>
      <c r="J351" s="24"/>
      <c r="K351" s="24">
        <v>800</v>
      </c>
      <c r="L351" s="18">
        <f t="shared" si="30"/>
        <v>0.12</v>
      </c>
      <c r="M351" s="19" cm="1">
        <f t="array" ref="M351">_xlfn.IFS(L351&gt;=1,30,L351&lt;1,L351*30)</f>
        <v>3.5999999999999996</v>
      </c>
      <c r="N351" s="20">
        <f t="shared" si="31"/>
        <v>0</v>
      </c>
      <c r="O351" s="18">
        <f t="shared" si="28"/>
        <v>0</v>
      </c>
      <c r="P351" s="19" cm="1">
        <f t="array" ref="P351">_xlfn.IFS(O351&gt;=1,30,O351&lt;1,O351*30)</f>
        <v>0</v>
      </c>
      <c r="Q351" s="41">
        <f t="shared" si="32"/>
        <v>0</v>
      </c>
      <c r="R351" s="19" cm="1">
        <f t="array" ref="R351">_xlfn.IFS(Q351&gt;=0.15,10,Q351&lt;0.15,Q351/0.15*10)</f>
        <v>0</v>
      </c>
      <c r="S351" s="21"/>
      <c r="T351" s="37"/>
      <c r="U351" s="22">
        <f t="shared" si="33"/>
        <v>3.5999999999999996</v>
      </c>
      <c r="V351" s="23" t="str">
        <f t="shared" si="29"/>
        <v>不合格</v>
      </c>
      <c r="W351" s="28"/>
      <c r="X351" s="28"/>
      <c r="Y351" s="28"/>
    </row>
    <row r="352" spans="1:25" ht="30" customHeight="1" x14ac:dyDescent="0.15">
      <c r="A352" s="24">
        <v>349</v>
      </c>
      <c r="B352" s="38" t="s">
        <v>1096</v>
      </c>
      <c r="C352" s="38">
        <v>20095783</v>
      </c>
      <c r="D352" s="38" t="s">
        <v>234</v>
      </c>
      <c r="E352" s="39">
        <v>41.75</v>
      </c>
      <c r="F352" s="38" t="s">
        <v>1099</v>
      </c>
      <c r="G352" s="24">
        <v>96</v>
      </c>
      <c r="H352" s="24">
        <v>1</v>
      </c>
      <c r="I352" s="24">
        <v>0</v>
      </c>
      <c r="J352" s="24"/>
      <c r="K352" s="24">
        <v>1400</v>
      </c>
      <c r="L352" s="18">
        <f t="shared" si="30"/>
        <v>6.8571428571428575E-2</v>
      </c>
      <c r="M352" s="19" cm="1">
        <f t="array" ref="M352">_xlfn.IFS(L352&gt;=1,30,L352&lt;1,L352*30)</f>
        <v>2.0571428571428574</v>
      </c>
      <c r="N352" s="20">
        <f t="shared" si="31"/>
        <v>0</v>
      </c>
      <c r="O352" s="18">
        <f t="shared" si="28"/>
        <v>0</v>
      </c>
      <c r="P352" s="19" cm="1">
        <f t="array" ref="P352">_xlfn.IFS(O352&gt;=1,30,O352&lt;1,O352*30)</f>
        <v>0</v>
      </c>
      <c r="Q352" s="41">
        <f t="shared" si="32"/>
        <v>0</v>
      </c>
      <c r="R352" s="19" cm="1">
        <f t="array" ref="R352">_xlfn.IFS(Q352&gt;=0.15,10,Q352&lt;0.15,Q352/0.15*10)</f>
        <v>0</v>
      </c>
      <c r="S352" s="21"/>
      <c r="T352" s="37"/>
      <c r="U352" s="22">
        <f t="shared" si="33"/>
        <v>2.0571428571428574</v>
      </c>
      <c r="V352" s="23" t="str">
        <f t="shared" si="29"/>
        <v>不合格</v>
      </c>
      <c r="W352" s="28"/>
      <c r="X352" s="28"/>
      <c r="Y352" s="28"/>
    </row>
    <row r="353" spans="1:25" ht="30" customHeight="1" x14ac:dyDescent="0.15">
      <c r="A353" s="24">
        <v>350</v>
      </c>
      <c r="B353" s="38" t="s">
        <v>1096</v>
      </c>
      <c r="C353" s="38">
        <v>20153801</v>
      </c>
      <c r="D353" s="38" t="s">
        <v>275</v>
      </c>
      <c r="E353" s="39">
        <v>99.96</v>
      </c>
      <c r="F353" s="38" t="s">
        <v>1099</v>
      </c>
      <c r="G353" s="24">
        <v>120</v>
      </c>
      <c r="H353" s="24">
        <v>1</v>
      </c>
      <c r="I353" s="24">
        <v>0</v>
      </c>
      <c r="J353" s="24"/>
      <c r="K353" s="24">
        <v>800</v>
      </c>
      <c r="L353" s="18">
        <f t="shared" si="30"/>
        <v>0.15</v>
      </c>
      <c r="M353" s="19" cm="1">
        <f t="array" ref="M353">_xlfn.IFS(L353&gt;=1,30,L353&lt;1,L353*30)</f>
        <v>4.5</v>
      </c>
      <c r="N353" s="20">
        <f t="shared" si="31"/>
        <v>0</v>
      </c>
      <c r="O353" s="18">
        <f t="shared" si="28"/>
        <v>0</v>
      </c>
      <c r="P353" s="19" cm="1">
        <f t="array" ref="P353">_xlfn.IFS(O353&gt;=1,30,O353&lt;1,O353*30)</f>
        <v>0</v>
      </c>
      <c r="Q353" s="41">
        <f t="shared" si="32"/>
        <v>0</v>
      </c>
      <c r="R353" s="19" cm="1">
        <f t="array" ref="R353">_xlfn.IFS(Q353&gt;=0.15,10,Q353&lt;0.15,Q353/0.15*10)</f>
        <v>0</v>
      </c>
      <c r="S353" s="21"/>
      <c r="T353" s="37"/>
      <c r="U353" s="22">
        <f t="shared" si="33"/>
        <v>4.5</v>
      </c>
      <c r="V353" s="23" t="str">
        <f t="shared" si="29"/>
        <v>不合格</v>
      </c>
      <c r="W353" s="28"/>
      <c r="X353" s="28"/>
      <c r="Y353" s="28"/>
    </row>
    <row r="354" spans="1:25" ht="30" customHeight="1" x14ac:dyDescent="0.15">
      <c r="A354" s="24">
        <v>351</v>
      </c>
      <c r="B354" s="38" t="s">
        <v>1096</v>
      </c>
      <c r="C354" s="38" t="s">
        <v>662</v>
      </c>
      <c r="D354" s="38" t="s">
        <v>9</v>
      </c>
      <c r="E354" s="39">
        <v>149.80000000000001</v>
      </c>
      <c r="F354" s="38" t="s">
        <v>1099</v>
      </c>
      <c r="G354" s="24">
        <v>124.71</v>
      </c>
      <c r="H354" s="24">
        <v>158</v>
      </c>
      <c r="I354" s="24">
        <v>6232.5</v>
      </c>
      <c r="J354" s="24"/>
      <c r="K354" s="24">
        <v>1400</v>
      </c>
      <c r="L354" s="18">
        <f t="shared" si="30"/>
        <v>8.9078571428571424E-2</v>
      </c>
      <c r="M354" s="19" cm="1">
        <f t="array" ref="M354">_xlfn.IFS(L354&gt;=1,30,L354&lt;1,L354*30)</f>
        <v>2.6723571428571429</v>
      </c>
      <c r="N354" s="20">
        <f t="shared" si="31"/>
        <v>4.1605473965287045E-3</v>
      </c>
      <c r="O354" s="18">
        <f t="shared" si="28"/>
        <v>0.63038596917101586</v>
      </c>
      <c r="P354" s="19" cm="1">
        <f t="array" ref="P354">_xlfn.IFS(O354&gt;=1,30,O354&lt;1,O354*30)</f>
        <v>18.911579075130476</v>
      </c>
      <c r="Q354" s="41">
        <f t="shared" si="32"/>
        <v>0</v>
      </c>
      <c r="R354" s="19" cm="1">
        <f t="array" ref="R354">_xlfn.IFS(Q354&gt;=0.15,10,Q354&lt;0.15,Q354/0.15*10)</f>
        <v>0</v>
      </c>
      <c r="S354" s="21"/>
      <c r="T354" s="37"/>
      <c r="U354" s="22">
        <f t="shared" si="33"/>
        <v>21.58393621798762</v>
      </c>
      <c r="V354" s="23" t="str">
        <f t="shared" si="29"/>
        <v>不合格</v>
      </c>
      <c r="W354" s="28"/>
      <c r="X354" s="28"/>
      <c r="Y354" s="28"/>
    </row>
    <row r="355" spans="1:25" ht="30" customHeight="1" x14ac:dyDescent="0.15">
      <c r="A355" s="24">
        <v>352</v>
      </c>
      <c r="B355" s="38" t="s">
        <v>1096</v>
      </c>
      <c r="C355" s="38">
        <v>20144839</v>
      </c>
      <c r="D355" s="38" t="s">
        <v>19</v>
      </c>
      <c r="E355" s="39">
        <v>45</v>
      </c>
      <c r="F355" s="38" t="s">
        <v>1117</v>
      </c>
      <c r="G355" s="24">
        <v>129.94999999999999</v>
      </c>
      <c r="H355" s="24">
        <v>20</v>
      </c>
      <c r="I355" s="24">
        <v>5.2</v>
      </c>
      <c r="J355" s="24"/>
      <c r="K355" s="24">
        <v>1400</v>
      </c>
      <c r="L355" s="18">
        <f t="shared" si="30"/>
        <v>9.2821428571428569E-2</v>
      </c>
      <c r="M355" s="19" cm="1">
        <f t="array" ref="M355">_xlfn.IFS(L355&gt;=1,30,L355&lt;1,L355*30)</f>
        <v>2.784642857142857</v>
      </c>
      <c r="N355" s="20">
        <f t="shared" si="31"/>
        <v>1.1555555555555556E-5</v>
      </c>
      <c r="O355" s="18">
        <f t="shared" si="28"/>
        <v>1.7508417508417509E-3</v>
      </c>
      <c r="P355" s="19" cm="1">
        <f t="array" ref="P355">_xlfn.IFS(O355&gt;=1,30,O355&lt;1,O355*30)</f>
        <v>5.252525252525253E-2</v>
      </c>
      <c r="Q355" s="41">
        <f t="shared" si="32"/>
        <v>0</v>
      </c>
      <c r="R355" s="19" cm="1">
        <f t="array" ref="R355">_xlfn.IFS(Q355&gt;=0.15,10,Q355&lt;0.15,Q355/0.15*10)</f>
        <v>0</v>
      </c>
      <c r="S355" s="21"/>
      <c r="T355" s="37"/>
      <c r="U355" s="22">
        <f t="shared" si="33"/>
        <v>2.8371681096681094</v>
      </c>
      <c r="V355" s="23" t="str">
        <f t="shared" si="29"/>
        <v>不合格</v>
      </c>
      <c r="W355" s="28"/>
      <c r="X355" s="28"/>
      <c r="Y355" s="28"/>
    </row>
    <row r="356" spans="1:25" ht="30" customHeight="1" x14ac:dyDescent="0.15">
      <c r="A356" s="24">
        <v>353</v>
      </c>
      <c r="B356" s="38" t="s">
        <v>1096</v>
      </c>
      <c r="C356" s="38" t="s">
        <v>646</v>
      </c>
      <c r="D356" s="38" t="s">
        <v>266</v>
      </c>
      <c r="E356" s="39">
        <v>75.95</v>
      </c>
      <c r="F356" s="38" t="s">
        <v>1099</v>
      </c>
      <c r="G356" s="24">
        <v>144</v>
      </c>
      <c r="H356" s="24">
        <v>2</v>
      </c>
      <c r="I356" s="24">
        <v>0</v>
      </c>
      <c r="J356" s="24"/>
      <c r="K356" s="24">
        <v>1400</v>
      </c>
      <c r="L356" s="18">
        <f t="shared" si="30"/>
        <v>0.10285714285714286</v>
      </c>
      <c r="M356" s="19" cm="1">
        <f t="array" ref="M356">_xlfn.IFS(L356&gt;=1,30,L356&lt;1,L356*30)</f>
        <v>3.0857142857142859</v>
      </c>
      <c r="N356" s="20">
        <f t="shared" si="31"/>
        <v>0</v>
      </c>
      <c r="O356" s="18">
        <f t="shared" si="28"/>
        <v>0</v>
      </c>
      <c r="P356" s="19" cm="1">
        <f t="array" ref="P356">_xlfn.IFS(O356&gt;=1,30,O356&lt;1,O356*30)</f>
        <v>0</v>
      </c>
      <c r="Q356" s="41">
        <f t="shared" si="32"/>
        <v>0</v>
      </c>
      <c r="R356" s="19" cm="1">
        <f t="array" ref="R356">_xlfn.IFS(Q356&gt;=0.15,10,Q356&lt;0.15,Q356/0.15*10)</f>
        <v>0</v>
      </c>
      <c r="S356" s="21"/>
      <c r="T356" s="37"/>
      <c r="U356" s="22">
        <f t="shared" si="33"/>
        <v>3.0857142857142859</v>
      </c>
      <c r="V356" s="23" t="str">
        <f t="shared" si="29"/>
        <v>不合格</v>
      </c>
      <c r="W356" s="28"/>
      <c r="X356" s="28"/>
      <c r="Y356" s="28"/>
    </row>
    <row r="357" spans="1:25" ht="30" customHeight="1" x14ac:dyDescent="0.15">
      <c r="A357" s="24">
        <v>354</v>
      </c>
      <c r="B357" s="38" t="s">
        <v>1096</v>
      </c>
      <c r="C357" s="38" t="s">
        <v>659</v>
      </c>
      <c r="D357" s="38" t="s">
        <v>7</v>
      </c>
      <c r="E357" s="39">
        <v>114.7</v>
      </c>
      <c r="F357" s="38" t="s">
        <v>1113</v>
      </c>
      <c r="G357" s="24">
        <v>161.91999999999999</v>
      </c>
      <c r="H357" s="24">
        <v>50</v>
      </c>
      <c r="I357" s="24">
        <v>2117</v>
      </c>
      <c r="J357" s="24"/>
      <c r="K357" s="24">
        <v>1400</v>
      </c>
      <c r="L357" s="18">
        <f t="shared" si="30"/>
        <v>0.11565714285714285</v>
      </c>
      <c r="M357" s="19" cm="1">
        <f t="array" ref="M357">_xlfn.IFS(L357&gt;=1,30,L357&lt;1,L357*30)</f>
        <v>3.4697142857142853</v>
      </c>
      <c r="N357" s="20">
        <f t="shared" si="31"/>
        <v>1.8456843940714907E-3</v>
      </c>
      <c r="O357" s="18">
        <f t="shared" si="28"/>
        <v>0.27964915061689255</v>
      </c>
      <c r="P357" s="19" cm="1">
        <f t="array" ref="P357">_xlfn.IFS(O357&gt;=1,30,O357&lt;1,O357*30)</f>
        <v>8.3894745185067769</v>
      </c>
      <c r="Q357" s="41">
        <f t="shared" si="32"/>
        <v>0</v>
      </c>
      <c r="R357" s="19" cm="1">
        <f t="array" ref="R357">_xlfn.IFS(Q357&gt;=0.15,10,Q357&lt;0.15,Q357/0.15*10)</f>
        <v>0</v>
      </c>
      <c r="S357" s="21"/>
      <c r="T357" s="37"/>
      <c r="U357" s="22">
        <f t="shared" si="33"/>
        <v>11.859188804221063</v>
      </c>
      <c r="V357" s="23" t="str">
        <f t="shared" si="29"/>
        <v>不合格</v>
      </c>
      <c r="W357" s="28"/>
      <c r="X357" s="28"/>
      <c r="Y357" s="28"/>
    </row>
    <row r="358" spans="1:25" ht="30" customHeight="1" x14ac:dyDescent="0.15">
      <c r="A358" s="24">
        <v>355</v>
      </c>
      <c r="B358" s="38" t="s">
        <v>1096</v>
      </c>
      <c r="C358" s="38">
        <v>20144007</v>
      </c>
      <c r="D358" s="38" t="s">
        <v>246</v>
      </c>
      <c r="E358" s="39">
        <v>50.683100000000003</v>
      </c>
      <c r="F358" s="38" t="s">
        <v>1063</v>
      </c>
      <c r="G358" s="24">
        <v>162</v>
      </c>
      <c r="H358" s="24">
        <v>60</v>
      </c>
      <c r="I358" s="24">
        <v>0</v>
      </c>
      <c r="J358" s="24"/>
      <c r="K358" s="24">
        <v>1400</v>
      </c>
      <c r="L358" s="18">
        <f t="shared" si="30"/>
        <v>0.11571428571428571</v>
      </c>
      <c r="M358" s="19" cm="1">
        <f t="array" ref="M358">_xlfn.IFS(L358&gt;=1,30,L358&lt;1,L358*30)</f>
        <v>3.4714285714285715</v>
      </c>
      <c r="N358" s="20">
        <f t="shared" si="31"/>
        <v>0</v>
      </c>
      <c r="O358" s="18">
        <f t="shared" si="28"/>
        <v>0</v>
      </c>
      <c r="P358" s="19" cm="1">
        <f t="array" ref="P358">_xlfn.IFS(O358&gt;=1,30,O358&lt;1,O358*30)</f>
        <v>0</v>
      </c>
      <c r="Q358" s="41">
        <f t="shared" si="32"/>
        <v>0</v>
      </c>
      <c r="R358" s="19" cm="1">
        <f t="array" ref="R358">_xlfn.IFS(Q358&gt;=0.15,10,Q358&lt;0.15,Q358/0.15*10)</f>
        <v>0</v>
      </c>
      <c r="S358" s="21"/>
      <c r="T358" s="37"/>
      <c r="U358" s="22">
        <f t="shared" si="33"/>
        <v>3.4714285714285715</v>
      </c>
      <c r="V358" s="23" t="str">
        <f t="shared" si="29"/>
        <v>不合格</v>
      </c>
      <c r="W358" s="28"/>
      <c r="X358" s="28"/>
      <c r="Y358" s="28"/>
    </row>
    <row r="359" spans="1:25" ht="30" customHeight="1" x14ac:dyDescent="0.15">
      <c r="A359" s="24">
        <v>356</v>
      </c>
      <c r="B359" s="38" t="s">
        <v>1096</v>
      </c>
      <c r="C359" s="38">
        <v>20150486</v>
      </c>
      <c r="D359" s="38" t="s">
        <v>261</v>
      </c>
      <c r="E359" s="39">
        <v>68.394999999999996</v>
      </c>
      <c r="F359" s="38" t="s">
        <v>1099</v>
      </c>
      <c r="G359" s="24">
        <v>167.83</v>
      </c>
      <c r="H359" s="24">
        <v>1</v>
      </c>
      <c r="I359" s="24">
        <v>0</v>
      </c>
      <c r="J359" s="24"/>
      <c r="K359" s="24">
        <v>800</v>
      </c>
      <c r="L359" s="18">
        <f t="shared" si="30"/>
        <v>0.20978750000000002</v>
      </c>
      <c r="M359" s="19" cm="1">
        <f t="array" ref="M359">_xlfn.IFS(L359&gt;=1,30,L359&lt;1,L359*30)</f>
        <v>6.2936250000000005</v>
      </c>
      <c r="N359" s="20">
        <f t="shared" si="31"/>
        <v>0</v>
      </c>
      <c r="O359" s="18">
        <f t="shared" si="28"/>
        <v>0</v>
      </c>
      <c r="P359" s="19" cm="1">
        <f t="array" ref="P359">_xlfn.IFS(O359&gt;=1,30,O359&lt;1,O359*30)</f>
        <v>0</v>
      </c>
      <c r="Q359" s="41">
        <f t="shared" si="32"/>
        <v>0</v>
      </c>
      <c r="R359" s="19" cm="1">
        <f t="array" ref="R359">_xlfn.IFS(Q359&gt;=0.15,10,Q359&lt;0.15,Q359/0.15*10)</f>
        <v>0</v>
      </c>
      <c r="S359" s="21"/>
      <c r="T359" s="37"/>
      <c r="U359" s="22">
        <f t="shared" si="33"/>
        <v>6.2936250000000005</v>
      </c>
      <c r="V359" s="23" t="str">
        <f t="shared" si="29"/>
        <v>不合格</v>
      </c>
      <c r="W359" s="28"/>
      <c r="X359" s="28"/>
      <c r="Y359" s="28"/>
    </row>
    <row r="360" spans="1:25" ht="30" customHeight="1" x14ac:dyDescent="0.15">
      <c r="A360" s="24">
        <v>357</v>
      </c>
      <c r="B360" s="38" t="s">
        <v>1096</v>
      </c>
      <c r="C360" s="38" t="s">
        <v>638</v>
      </c>
      <c r="D360" s="38" t="s">
        <v>258</v>
      </c>
      <c r="E360" s="39">
        <v>59.95</v>
      </c>
      <c r="F360" s="38" t="s">
        <v>1099</v>
      </c>
      <c r="G360" s="24">
        <v>168</v>
      </c>
      <c r="H360" s="24">
        <v>1</v>
      </c>
      <c r="I360" s="24">
        <v>0</v>
      </c>
      <c r="J360" s="24"/>
      <c r="K360" s="24">
        <v>800</v>
      </c>
      <c r="L360" s="18">
        <f t="shared" si="30"/>
        <v>0.21</v>
      </c>
      <c r="M360" s="19" cm="1">
        <f t="array" ref="M360">_xlfn.IFS(L360&gt;=1,30,L360&lt;1,L360*30)</f>
        <v>6.3</v>
      </c>
      <c r="N360" s="20">
        <f t="shared" si="31"/>
        <v>0</v>
      </c>
      <c r="O360" s="18">
        <f t="shared" si="28"/>
        <v>0</v>
      </c>
      <c r="P360" s="19" cm="1">
        <f t="array" ref="P360">_xlfn.IFS(O360&gt;=1,30,O360&lt;1,O360*30)</f>
        <v>0</v>
      </c>
      <c r="Q360" s="41">
        <f t="shared" si="32"/>
        <v>0</v>
      </c>
      <c r="R360" s="19" cm="1">
        <f t="array" ref="R360">_xlfn.IFS(Q360&gt;=0.15,10,Q360&lt;0.15,Q360/0.15*10)</f>
        <v>0</v>
      </c>
      <c r="S360" s="21"/>
      <c r="T360" s="37"/>
      <c r="U360" s="22">
        <f t="shared" si="33"/>
        <v>6.3</v>
      </c>
      <c r="V360" s="23" t="str">
        <f t="shared" si="29"/>
        <v>不合格</v>
      </c>
      <c r="W360" s="28"/>
      <c r="X360" s="28"/>
      <c r="Y360" s="28"/>
    </row>
    <row r="361" spans="1:25" ht="30" customHeight="1" x14ac:dyDescent="0.15">
      <c r="A361" s="24">
        <v>358</v>
      </c>
      <c r="B361" s="38" t="s">
        <v>1096</v>
      </c>
      <c r="C361" s="38" t="s">
        <v>639</v>
      </c>
      <c r="D361" s="38" t="s">
        <v>259</v>
      </c>
      <c r="E361" s="39">
        <v>64.88</v>
      </c>
      <c r="F361" s="38" t="s">
        <v>1103</v>
      </c>
      <c r="G361" s="24">
        <v>170.85</v>
      </c>
      <c r="H361" s="24">
        <v>63</v>
      </c>
      <c r="I361" s="24">
        <v>4668</v>
      </c>
      <c r="J361" s="24"/>
      <c r="K361" s="24">
        <v>1400</v>
      </c>
      <c r="L361" s="18">
        <f t="shared" si="30"/>
        <v>0.12203571428571428</v>
      </c>
      <c r="M361" s="19" cm="1">
        <f t="array" ref="M361">_xlfn.IFS(L361&gt;=1,30,L361&lt;1,L361*30)</f>
        <v>3.6610714285714283</v>
      </c>
      <c r="N361" s="20">
        <f t="shared" si="31"/>
        <v>7.1948212083847111E-3</v>
      </c>
      <c r="O361" s="18">
        <f t="shared" si="28"/>
        <v>1.0901244255128351</v>
      </c>
      <c r="P361" s="19" cm="1">
        <f t="array" ref="P361">_xlfn.IFS(O361&gt;=1,30,O361&lt;1,O361*30)</f>
        <v>30</v>
      </c>
      <c r="Q361" s="41">
        <f t="shared" si="32"/>
        <v>0</v>
      </c>
      <c r="R361" s="19" cm="1">
        <f t="array" ref="R361">_xlfn.IFS(Q361&gt;=0.15,10,Q361&lt;0.15,Q361/0.15*10)</f>
        <v>0</v>
      </c>
      <c r="S361" s="21"/>
      <c r="T361" s="37"/>
      <c r="U361" s="22">
        <f t="shared" si="33"/>
        <v>33.661071428571425</v>
      </c>
      <c r="V361" s="23" t="str">
        <f t="shared" si="29"/>
        <v>不合格</v>
      </c>
      <c r="W361" s="28"/>
      <c r="X361" s="28"/>
      <c r="Y361" s="28"/>
    </row>
    <row r="362" spans="1:25" ht="30" customHeight="1" x14ac:dyDescent="0.15">
      <c r="A362" s="24">
        <v>359</v>
      </c>
      <c r="B362" s="38" t="s">
        <v>1096</v>
      </c>
      <c r="C362" s="38" t="s">
        <v>627</v>
      </c>
      <c r="D362" s="38" t="s">
        <v>243</v>
      </c>
      <c r="E362" s="39">
        <v>49.954999999999998</v>
      </c>
      <c r="F362" s="38" t="s">
        <v>1118</v>
      </c>
      <c r="G362" s="24">
        <v>197</v>
      </c>
      <c r="H362" s="24">
        <v>77</v>
      </c>
      <c r="I362" s="24">
        <v>0</v>
      </c>
      <c r="J362" s="24"/>
      <c r="K362" s="24">
        <v>1400</v>
      </c>
      <c r="L362" s="18">
        <f t="shared" si="30"/>
        <v>0.14071428571428571</v>
      </c>
      <c r="M362" s="19" cm="1">
        <f t="array" ref="M362">_xlfn.IFS(L362&gt;=1,30,L362&lt;1,L362*30)</f>
        <v>4.2214285714285715</v>
      </c>
      <c r="N362" s="20">
        <f t="shared" si="31"/>
        <v>0</v>
      </c>
      <c r="O362" s="18">
        <f t="shared" si="28"/>
        <v>0</v>
      </c>
      <c r="P362" s="19" cm="1">
        <f t="array" ref="P362">_xlfn.IFS(O362&gt;=1,30,O362&lt;1,O362*30)</f>
        <v>0</v>
      </c>
      <c r="Q362" s="41">
        <f t="shared" si="32"/>
        <v>0</v>
      </c>
      <c r="R362" s="19" cm="1">
        <f t="array" ref="R362">_xlfn.IFS(Q362&gt;=0.15,10,Q362&lt;0.15,Q362/0.15*10)</f>
        <v>0</v>
      </c>
      <c r="S362" s="21"/>
      <c r="T362" s="37"/>
      <c r="U362" s="22">
        <f t="shared" si="33"/>
        <v>4.2214285714285715</v>
      </c>
      <c r="V362" s="23" t="str">
        <f t="shared" si="29"/>
        <v>不合格</v>
      </c>
      <c r="W362" s="28"/>
      <c r="X362" s="28"/>
      <c r="Y362" s="28"/>
    </row>
    <row r="363" spans="1:25" ht="30" customHeight="1" x14ac:dyDescent="0.15">
      <c r="A363" s="24">
        <v>360</v>
      </c>
      <c r="B363" s="38" t="s">
        <v>1096</v>
      </c>
      <c r="C363" s="38" t="s">
        <v>644</v>
      </c>
      <c r="D363" s="38" t="s">
        <v>22</v>
      </c>
      <c r="E363" s="39">
        <v>72.98</v>
      </c>
      <c r="F363" s="38" t="s">
        <v>1099</v>
      </c>
      <c r="G363" s="24">
        <v>252.16</v>
      </c>
      <c r="H363" s="24">
        <v>65</v>
      </c>
      <c r="I363" s="24">
        <v>743</v>
      </c>
      <c r="J363" s="24"/>
      <c r="K363" s="24">
        <v>1400</v>
      </c>
      <c r="L363" s="18">
        <f t="shared" si="30"/>
        <v>0.1801142857142857</v>
      </c>
      <c r="M363" s="19" cm="1">
        <f t="array" ref="M363">_xlfn.IFS(L363&gt;=1,30,L363&lt;1,L363*30)</f>
        <v>5.403428571428571</v>
      </c>
      <c r="N363" s="20">
        <f t="shared" si="31"/>
        <v>1.0180871471636064E-3</v>
      </c>
      <c r="O363" s="18">
        <f t="shared" si="28"/>
        <v>0.15425562835812218</v>
      </c>
      <c r="P363" s="19" cm="1">
        <f t="array" ref="P363">_xlfn.IFS(O363&gt;=1,30,O363&lt;1,O363*30)</f>
        <v>4.6276688507436656</v>
      </c>
      <c r="Q363" s="41">
        <f t="shared" si="32"/>
        <v>0</v>
      </c>
      <c r="R363" s="19" cm="1">
        <f t="array" ref="R363">_xlfn.IFS(Q363&gt;=0.15,10,Q363&lt;0.15,Q363/0.15*10)</f>
        <v>0</v>
      </c>
      <c r="S363" s="21"/>
      <c r="T363" s="37"/>
      <c r="U363" s="22">
        <f t="shared" si="33"/>
        <v>10.031097422172238</v>
      </c>
      <c r="V363" s="23" t="str">
        <f t="shared" si="29"/>
        <v>不合格</v>
      </c>
      <c r="W363" s="28"/>
      <c r="X363" s="28"/>
      <c r="Y363" s="28"/>
    </row>
    <row r="364" spans="1:25" ht="30" customHeight="1" x14ac:dyDescent="0.15">
      <c r="A364" s="24">
        <v>361</v>
      </c>
      <c r="B364" s="38" t="s">
        <v>1096</v>
      </c>
      <c r="C364" s="38" t="s">
        <v>635</v>
      </c>
      <c r="D364" s="38" t="s">
        <v>81</v>
      </c>
      <c r="E364" s="39">
        <v>59.6</v>
      </c>
      <c r="F364" s="38" t="s">
        <v>1119</v>
      </c>
      <c r="G364" s="24">
        <v>322.41000000000003</v>
      </c>
      <c r="H364" s="24">
        <v>195</v>
      </c>
      <c r="I364" s="24">
        <v>4572.8</v>
      </c>
      <c r="J364" s="24"/>
      <c r="K364" s="24">
        <v>1400</v>
      </c>
      <c r="L364" s="18">
        <f t="shared" si="30"/>
        <v>0.23029285714285716</v>
      </c>
      <c r="M364" s="19" cm="1">
        <f t="array" ref="M364">_xlfn.IFS(L364&gt;=1,30,L364&lt;1,L364*30)</f>
        <v>6.908785714285715</v>
      </c>
      <c r="N364" s="20">
        <f t="shared" si="31"/>
        <v>7.6724832214765098E-3</v>
      </c>
      <c r="O364" s="18">
        <f t="shared" si="28"/>
        <v>1.1624974577994711</v>
      </c>
      <c r="P364" s="19" cm="1">
        <f t="array" ref="P364">_xlfn.IFS(O364&gt;=1,30,O364&lt;1,O364*30)</f>
        <v>30</v>
      </c>
      <c r="Q364" s="41">
        <f t="shared" si="32"/>
        <v>0</v>
      </c>
      <c r="R364" s="19" cm="1">
        <f t="array" ref="R364">_xlfn.IFS(Q364&gt;=0.15,10,Q364&lt;0.15,Q364/0.15*10)</f>
        <v>0</v>
      </c>
      <c r="S364" s="21"/>
      <c r="T364" s="37"/>
      <c r="U364" s="22">
        <f t="shared" si="33"/>
        <v>36.908785714285713</v>
      </c>
      <c r="V364" s="23" t="str">
        <f t="shared" si="29"/>
        <v>不合格</v>
      </c>
      <c r="W364" s="28"/>
      <c r="X364" s="28"/>
      <c r="Y364" s="28"/>
    </row>
    <row r="365" spans="1:25" ht="30" customHeight="1" x14ac:dyDescent="0.15">
      <c r="A365" s="24">
        <v>362</v>
      </c>
      <c r="B365" s="38" t="s">
        <v>1096</v>
      </c>
      <c r="C365" s="38" t="s">
        <v>649</v>
      </c>
      <c r="D365" s="38" t="s">
        <v>267</v>
      </c>
      <c r="E365" s="39">
        <v>79.849999999999994</v>
      </c>
      <c r="F365" s="38" t="s">
        <v>1103</v>
      </c>
      <c r="G365" s="24">
        <v>325.83999999999997</v>
      </c>
      <c r="H365" s="24">
        <v>75</v>
      </c>
      <c r="I365" s="24">
        <v>0</v>
      </c>
      <c r="J365" s="24"/>
      <c r="K365" s="24">
        <v>1400</v>
      </c>
      <c r="L365" s="18">
        <f t="shared" si="30"/>
        <v>0.23274285714285711</v>
      </c>
      <c r="M365" s="19" cm="1">
        <f t="array" ref="M365">_xlfn.IFS(L365&gt;=1,30,L365&lt;1,L365*30)</f>
        <v>6.9822857142857133</v>
      </c>
      <c r="N365" s="20">
        <f t="shared" si="31"/>
        <v>0</v>
      </c>
      <c r="O365" s="18">
        <f t="shared" si="28"/>
        <v>0</v>
      </c>
      <c r="P365" s="19" cm="1">
        <f t="array" ref="P365">_xlfn.IFS(O365&gt;=1,30,O365&lt;1,O365*30)</f>
        <v>0</v>
      </c>
      <c r="Q365" s="41">
        <f t="shared" si="32"/>
        <v>0</v>
      </c>
      <c r="R365" s="19" cm="1">
        <f t="array" ref="R365">_xlfn.IFS(Q365&gt;=0.15,10,Q365&lt;0.15,Q365/0.15*10)</f>
        <v>0</v>
      </c>
      <c r="S365" s="21"/>
      <c r="T365" s="37"/>
      <c r="U365" s="22">
        <f t="shared" si="33"/>
        <v>6.9822857142857133</v>
      </c>
      <c r="V365" s="23" t="str">
        <f t="shared" si="29"/>
        <v>不合格</v>
      </c>
      <c r="W365" s="28"/>
      <c r="X365" s="28"/>
      <c r="Y365" s="28"/>
    </row>
    <row r="366" spans="1:25" ht="30" customHeight="1" x14ac:dyDescent="0.15">
      <c r="A366" s="24">
        <v>363</v>
      </c>
      <c r="B366" s="38" t="s">
        <v>1096</v>
      </c>
      <c r="C366" s="38">
        <v>20140680</v>
      </c>
      <c r="D366" s="38" t="s">
        <v>237</v>
      </c>
      <c r="E366" s="39">
        <v>43.8</v>
      </c>
      <c r="F366" s="38" t="s">
        <v>1099</v>
      </c>
      <c r="G366" s="24">
        <v>336</v>
      </c>
      <c r="H366" s="24">
        <v>1</v>
      </c>
      <c r="I366" s="24">
        <v>0</v>
      </c>
      <c r="J366" s="24"/>
      <c r="K366" s="24">
        <v>1400</v>
      </c>
      <c r="L366" s="18">
        <f t="shared" si="30"/>
        <v>0.24</v>
      </c>
      <c r="M366" s="19" cm="1">
        <f t="array" ref="M366">_xlfn.IFS(L366&gt;=1,30,L366&lt;1,L366*30)</f>
        <v>7.1999999999999993</v>
      </c>
      <c r="N366" s="20">
        <f t="shared" si="31"/>
        <v>0</v>
      </c>
      <c r="O366" s="18">
        <f t="shared" si="28"/>
        <v>0</v>
      </c>
      <c r="P366" s="19" cm="1">
        <f t="array" ref="P366">_xlfn.IFS(O366&gt;=1,30,O366&lt;1,O366*30)</f>
        <v>0</v>
      </c>
      <c r="Q366" s="41">
        <f t="shared" si="32"/>
        <v>0</v>
      </c>
      <c r="R366" s="19" cm="1">
        <f t="array" ref="R366">_xlfn.IFS(Q366&gt;=0.15,10,Q366&lt;0.15,Q366/0.15*10)</f>
        <v>0</v>
      </c>
      <c r="S366" s="21"/>
      <c r="T366" s="37"/>
      <c r="U366" s="22">
        <f t="shared" si="33"/>
        <v>7.1999999999999993</v>
      </c>
      <c r="V366" s="23" t="str">
        <f t="shared" si="29"/>
        <v>不合格</v>
      </c>
      <c r="W366" s="28"/>
      <c r="X366" s="28"/>
      <c r="Y366" s="28"/>
    </row>
    <row r="367" spans="1:25" ht="30" customHeight="1" x14ac:dyDescent="0.15">
      <c r="A367" s="24">
        <v>364</v>
      </c>
      <c r="B367" s="38" t="s">
        <v>1096</v>
      </c>
      <c r="C367" s="38" t="s">
        <v>636</v>
      </c>
      <c r="D367" s="38" t="s">
        <v>256</v>
      </c>
      <c r="E367" s="39">
        <v>59.85</v>
      </c>
      <c r="F367" s="38" t="s">
        <v>1120</v>
      </c>
      <c r="G367" s="24">
        <v>342.28</v>
      </c>
      <c r="H367" s="24">
        <v>277</v>
      </c>
      <c r="I367" s="24">
        <v>10106</v>
      </c>
      <c r="J367" s="24"/>
      <c r="K367" s="24">
        <v>1400</v>
      </c>
      <c r="L367" s="18">
        <f t="shared" si="30"/>
        <v>0.24448571428571428</v>
      </c>
      <c r="M367" s="19" cm="1">
        <f t="array" ref="M367">_xlfn.IFS(L367&gt;=1,30,L367&lt;1,L367*30)</f>
        <v>7.3345714285714285</v>
      </c>
      <c r="N367" s="20">
        <f t="shared" si="31"/>
        <v>1.6885547201336674E-2</v>
      </c>
      <c r="O367" s="18">
        <f t="shared" si="28"/>
        <v>2.5584162426267687</v>
      </c>
      <c r="P367" s="19" cm="1">
        <f t="array" ref="P367">_xlfn.IFS(O367&gt;=1,30,O367&lt;1,O367*30)</f>
        <v>30</v>
      </c>
      <c r="Q367" s="41">
        <f t="shared" si="32"/>
        <v>0</v>
      </c>
      <c r="R367" s="19" cm="1">
        <f t="array" ref="R367">_xlfn.IFS(Q367&gt;=0.15,10,Q367&lt;0.15,Q367/0.15*10)</f>
        <v>0</v>
      </c>
      <c r="S367" s="21"/>
      <c r="T367" s="37"/>
      <c r="U367" s="22">
        <f t="shared" si="33"/>
        <v>37.334571428571429</v>
      </c>
      <c r="V367" s="23" t="str">
        <f t="shared" si="29"/>
        <v>不合格</v>
      </c>
      <c r="W367" s="28"/>
      <c r="X367" s="28"/>
      <c r="Y367" s="28"/>
    </row>
    <row r="368" spans="1:25" ht="30" customHeight="1" x14ac:dyDescent="0.15">
      <c r="A368" s="24">
        <v>365</v>
      </c>
      <c r="B368" s="38" t="s">
        <v>1096</v>
      </c>
      <c r="C368" s="38" t="s">
        <v>816</v>
      </c>
      <c r="D368" s="38" t="s">
        <v>817</v>
      </c>
      <c r="E368" s="39">
        <v>349.9</v>
      </c>
      <c r="F368" s="38" t="s">
        <v>818</v>
      </c>
      <c r="G368" s="24">
        <v>387.83</v>
      </c>
      <c r="H368" s="24">
        <v>120</v>
      </c>
      <c r="I368" s="24">
        <v>14960</v>
      </c>
      <c r="J368" s="24">
        <v>50</v>
      </c>
      <c r="K368" s="24">
        <v>1400</v>
      </c>
      <c r="L368" s="18">
        <f t="shared" si="30"/>
        <v>0.27702142857142859</v>
      </c>
      <c r="M368" s="19" cm="1">
        <f t="array" ref="M368">_xlfn.IFS(L368&gt;=1,30,L368&lt;1,L368*30)</f>
        <v>8.3106428571428577</v>
      </c>
      <c r="N368" s="20">
        <f t="shared" si="31"/>
        <v>4.2755072877965136E-3</v>
      </c>
      <c r="O368" s="18">
        <f t="shared" si="28"/>
        <v>0.64780413451462326</v>
      </c>
      <c r="P368" s="19" cm="1">
        <f t="array" ref="P368">_xlfn.IFS(O368&gt;=1,30,O368&lt;1,O368*30)</f>
        <v>19.4341240354387</v>
      </c>
      <c r="Q368" s="41">
        <f t="shared" si="32"/>
        <v>0.1289224660289302</v>
      </c>
      <c r="R368" s="19" cm="1">
        <f t="array" ref="R368">_xlfn.IFS(Q368&gt;=0.15,10,Q368&lt;0.15,Q368/0.15*10)</f>
        <v>8.5948310685953473</v>
      </c>
      <c r="S368" s="21"/>
      <c r="T368" s="37"/>
      <c r="U368" s="22">
        <f t="shared" si="33"/>
        <v>36.339597961176906</v>
      </c>
      <c r="V368" s="23" t="str">
        <f t="shared" si="29"/>
        <v>不合格</v>
      </c>
      <c r="W368" s="28"/>
      <c r="X368" s="28"/>
      <c r="Y368" s="28"/>
    </row>
    <row r="369" spans="1:25" ht="30" customHeight="1" x14ac:dyDescent="0.15">
      <c r="A369" s="24">
        <v>366</v>
      </c>
      <c r="B369" s="38" t="s">
        <v>1096</v>
      </c>
      <c r="C369" s="38">
        <v>20158781</v>
      </c>
      <c r="D369" s="38" t="s">
        <v>88</v>
      </c>
      <c r="E369" s="39">
        <v>54.96</v>
      </c>
      <c r="F369" s="38" t="s">
        <v>1119</v>
      </c>
      <c r="G369" s="24">
        <v>390.94</v>
      </c>
      <c r="H369" s="24">
        <v>284</v>
      </c>
      <c r="I369" s="24">
        <v>15814.5</v>
      </c>
      <c r="J369" s="24"/>
      <c r="K369" s="24">
        <v>1400</v>
      </c>
      <c r="L369" s="18">
        <f t="shared" si="30"/>
        <v>0.27924285714285713</v>
      </c>
      <c r="M369" s="19" cm="1">
        <f t="array" ref="M369">_xlfn.IFS(L369&gt;=1,30,L369&lt;1,L369*30)</f>
        <v>8.3772857142857138</v>
      </c>
      <c r="N369" s="20">
        <f t="shared" si="31"/>
        <v>2.8774563318777292E-2</v>
      </c>
      <c r="O369" s="18">
        <f t="shared" si="28"/>
        <v>4.3597823210268629</v>
      </c>
      <c r="P369" s="19" cm="1">
        <f t="array" ref="P369">_xlfn.IFS(O369&gt;=1,30,O369&lt;1,O369*30)</f>
        <v>30</v>
      </c>
      <c r="Q369" s="41">
        <f t="shared" si="32"/>
        <v>0</v>
      </c>
      <c r="R369" s="19" cm="1">
        <f t="array" ref="R369">_xlfn.IFS(Q369&gt;=0.15,10,Q369&lt;0.15,Q369/0.15*10)</f>
        <v>0</v>
      </c>
      <c r="S369" s="21"/>
      <c r="T369" s="37"/>
      <c r="U369" s="22">
        <f t="shared" si="33"/>
        <v>38.377285714285712</v>
      </c>
      <c r="V369" s="23" t="str">
        <f t="shared" si="29"/>
        <v>不合格</v>
      </c>
      <c r="W369" s="28"/>
      <c r="X369" s="28"/>
      <c r="Y369" s="28"/>
    </row>
    <row r="370" spans="1:25" ht="30" customHeight="1" x14ac:dyDescent="0.15">
      <c r="A370" s="24">
        <v>367</v>
      </c>
      <c r="B370" s="38" t="s">
        <v>1096</v>
      </c>
      <c r="C370" s="38" t="s">
        <v>633</v>
      </c>
      <c r="D370" s="38" t="s">
        <v>252</v>
      </c>
      <c r="E370" s="39">
        <v>54.96</v>
      </c>
      <c r="F370" s="38" t="s">
        <v>1121</v>
      </c>
      <c r="G370" s="24">
        <v>405.22</v>
      </c>
      <c r="H370" s="24">
        <v>722</v>
      </c>
      <c r="I370" s="24">
        <v>6965.8</v>
      </c>
      <c r="J370" s="24"/>
      <c r="K370" s="24">
        <v>1400</v>
      </c>
      <c r="L370" s="18">
        <f t="shared" si="30"/>
        <v>0.28944285714285717</v>
      </c>
      <c r="M370" s="19" cm="1">
        <f t="array" ref="M370">_xlfn.IFS(L370&gt;=1,30,L370&lt;1,L370*30)</f>
        <v>8.6832857142857147</v>
      </c>
      <c r="N370" s="20">
        <f t="shared" si="31"/>
        <v>1.2674308588064046E-2</v>
      </c>
      <c r="O370" s="18">
        <f t="shared" si="28"/>
        <v>1.92034978607031</v>
      </c>
      <c r="P370" s="19" cm="1">
        <f t="array" ref="P370">_xlfn.IFS(O370&gt;=1,30,O370&lt;1,O370*30)</f>
        <v>30</v>
      </c>
      <c r="Q370" s="41">
        <f t="shared" si="32"/>
        <v>0</v>
      </c>
      <c r="R370" s="19" cm="1">
        <f t="array" ref="R370">_xlfn.IFS(Q370&gt;=0.15,10,Q370&lt;0.15,Q370/0.15*10)</f>
        <v>0</v>
      </c>
      <c r="S370" s="21"/>
      <c r="T370" s="37"/>
      <c r="U370" s="22">
        <f t="shared" si="33"/>
        <v>38.683285714285716</v>
      </c>
      <c r="V370" s="23" t="str">
        <f t="shared" si="29"/>
        <v>不合格</v>
      </c>
      <c r="W370" s="28"/>
      <c r="X370" s="28"/>
      <c r="Y370" s="28"/>
    </row>
    <row r="371" spans="1:25" ht="30" customHeight="1" x14ac:dyDescent="0.15">
      <c r="A371" s="24">
        <v>368</v>
      </c>
      <c r="B371" s="38" t="s">
        <v>1096</v>
      </c>
      <c r="C371" s="38" t="s">
        <v>652</v>
      </c>
      <c r="D371" s="38" t="s">
        <v>270</v>
      </c>
      <c r="E371" s="39">
        <v>81.994299999999996</v>
      </c>
      <c r="F371" s="38" t="s">
        <v>1122</v>
      </c>
      <c r="G371" s="24">
        <v>416.91</v>
      </c>
      <c r="H371" s="24">
        <v>55</v>
      </c>
      <c r="I371" s="24">
        <v>3592.5</v>
      </c>
      <c r="J371" s="24"/>
      <c r="K371" s="24">
        <v>1400</v>
      </c>
      <c r="L371" s="18">
        <f t="shared" si="30"/>
        <v>0.29779285714285714</v>
      </c>
      <c r="M371" s="19" cm="1">
        <f t="array" ref="M371">_xlfn.IFS(L371&gt;=1,30,L371&lt;1,L371*30)</f>
        <v>8.9337857142857136</v>
      </c>
      <c r="N371" s="20">
        <f t="shared" si="31"/>
        <v>4.3814021218548122E-3</v>
      </c>
      <c r="O371" s="18">
        <f t="shared" si="28"/>
        <v>0.66384880634163823</v>
      </c>
      <c r="P371" s="19" cm="1">
        <f t="array" ref="P371">_xlfn.IFS(O371&gt;=1,30,O371&lt;1,O371*30)</f>
        <v>19.915464190249146</v>
      </c>
      <c r="Q371" s="41">
        <f t="shared" si="32"/>
        <v>0</v>
      </c>
      <c r="R371" s="19" cm="1">
        <f t="array" ref="R371">_xlfn.IFS(Q371&gt;=0.15,10,Q371&lt;0.15,Q371/0.15*10)</f>
        <v>0</v>
      </c>
      <c r="S371" s="21"/>
      <c r="T371" s="37"/>
      <c r="U371" s="22">
        <f t="shared" si="33"/>
        <v>28.849249904534858</v>
      </c>
      <c r="V371" s="23" t="str">
        <f t="shared" si="29"/>
        <v>不合格</v>
      </c>
      <c r="W371" s="28"/>
      <c r="X371" s="28"/>
      <c r="Y371" s="28"/>
    </row>
    <row r="372" spans="1:25" ht="30" customHeight="1" x14ac:dyDescent="0.15">
      <c r="A372" s="24">
        <v>369</v>
      </c>
      <c r="B372" s="38" t="s">
        <v>1096</v>
      </c>
      <c r="C372" s="38" t="s">
        <v>657</v>
      </c>
      <c r="D372" s="38" t="s">
        <v>1123</v>
      </c>
      <c r="E372" s="39">
        <v>97.94</v>
      </c>
      <c r="F372" s="38" t="s">
        <v>1124</v>
      </c>
      <c r="G372" s="24">
        <v>444.5</v>
      </c>
      <c r="H372" s="24">
        <v>182</v>
      </c>
      <c r="I372" s="24">
        <v>10854.4</v>
      </c>
      <c r="J372" s="24"/>
      <c r="K372" s="24">
        <v>1400</v>
      </c>
      <c r="L372" s="18">
        <f t="shared" si="30"/>
        <v>0.3175</v>
      </c>
      <c r="M372" s="19" cm="1">
        <f t="array" ref="M372">_xlfn.IFS(L372&gt;=1,30,L372&lt;1,L372*30)</f>
        <v>9.5250000000000004</v>
      </c>
      <c r="N372" s="20">
        <f t="shared" si="31"/>
        <v>1.1082703696140494E-2</v>
      </c>
      <c r="O372" s="18">
        <f t="shared" si="28"/>
        <v>1.6791975297182566</v>
      </c>
      <c r="P372" s="19" cm="1">
        <f t="array" ref="P372">_xlfn.IFS(O372&gt;=1,30,O372&lt;1,O372*30)</f>
        <v>30</v>
      </c>
      <c r="Q372" s="41">
        <f t="shared" si="32"/>
        <v>0</v>
      </c>
      <c r="R372" s="19" cm="1">
        <f t="array" ref="R372">_xlfn.IFS(Q372&gt;=0.15,10,Q372&lt;0.15,Q372/0.15*10)</f>
        <v>0</v>
      </c>
      <c r="S372" s="21"/>
      <c r="T372" s="37"/>
      <c r="U372" s="22">
        <f t="shared" si="33"/>
        <v>39.524999999999999</v>
      </c>
      <c r="V372" s="23" t="str">
        <f t="shared" si="29"/>
        <v>不合格</v>
      </c>
      <c r="W372" s="28"/>
      <c r="X372" s="28"/>
      <c r="Y372" s="28"/>
    </row>
    <row r="373" spans="1:25" ht="30" customHeight="1" x14ac:dyDescent="0.15">
      <c r="A373" s="24">
        <v>370</v>
      </c>
      <c r="B373" s="38" t="s">
        <v>1096</v>
      </c>
      <c r="C373" s="38">
        <v>20063491</v>
      </c>
      <c r="D373" s="38" t="s">
        <v>241</v>
      </c>
      <c r="E373" s="39">
        <v>48.88</v>
      </c>
      <c r="F373" s="38" t="s">
        <v>1125</v>
      </c>
      <c r="G373" s="24">
        <v>459.18</v>
      </c>
      <c r="H373" s="24">
        <v>4</v>
      </c>
      <c r="I373" s="24">
        <v>0</v>
      </c>
      <c r="J373" s="24"/>
      <c r="K373" s="24">
        <v>1400</v>
      </c>
      <c r="L373" s="18">
        <f t="shared" si="30"/>
        <v>0.32798571428571427</v>
      </c>
      <c r="M373" s="19" cm="1">
        <f t="array" ref="M373">_xlfn.IFS(L373&gt;=1,30,L373&lt;1,L373*30)</f>
        <v>9.8395714285714284</v>
      </c>
      <c r="N373" s="20">
        <f t="shared" si="31"/>
        <v>0</v>
      </c>
      <c r="O373" s="18">
        <f t="shared" si="28"/>
        <v>0</v>
      </c>
      <c r="P373" s="19" cm="1">
        <f t="array" ref="P373">_xlfn.IFS(O373&gt;=1,30,O373&lt;1,O373*30)</f>
        <v>0</v>
      </c>
      <c r="Q373" s="41">
        <f t="shared" si="32"/>
        <v>0</v>
      </c>
      <c r="R373" s="19" cm="1">
        <f t="array" ref="R373">_xlfn.IFS(Q373&gt;=0.15,10,Q373&lt;0.15,Q373/0.15*10)</f>
        <v>0</v>
      </c>
      <c r="S373" s="21"/>
      <c r="T373" s="37"/>
      <c r="U373" s="22">
        <f t="shared" si="33"/>
        <v>9.8395714285714284</v>
      </c>
      <c r="V373" s="23" t="str">
        <f t="shared" si="29"/>
        <v>不合格</v>
      </c>
      <c r="W373" s="28"/>
      <c r="X373" s="28"/>
      <c r="Y373" s="28"/>
    </row>
    <row r="374" spans="1:25" ht="30" customHeight="1" x14ac:dyDescent="0.15">
      <c r="A374" s="24">
        <v>371</v>
      </c>
      <c r="B374" s="38" t="s">
        <v>1096</v>
      </c>
      <c r="C374" s="38" t="s">
        <v>650</v>
      </c>
      <c r="D374" s="38" t="s">
        <v>268</v>
      </c>
      <c r="E374" s="39">
        <v>79.95</v>
      </c>
      <c r="F374" s="38" t="s">
        <v>1126</v>
      </c>
      <c r="G374" s="24">
        <v>462.06</v>
      </c>
      <c r="H374" s="24">
        <v>343</v>
      </c>
      <c r="I374" s="24">
        <v>31714</v>
      </c>
      <c r="J374" s="24"/>
      <c r="K374" s="24">
        <v>1400</v>
      </c>
      <c r="L374" s="18">
        <f t="shared" si="30"/>
        <v>0.33004285714285714</v>
      </c>
      <c r="M374" s="19" cm="1">
        <f t="array" ref="M374">_xlfn.IFS(L374&gt;=1,30,L374&lt;1,L374*30)</f>
        <v>9.9012857142857147</v>
      </c>
      <c r="N374" s="20">
        <f t="shared" si="31"/>
        <v>3.9667292057535955E-2</v>
      </c>
      <c r="O374" s="18">
        <f t="shared" si="28"/>
        <v>6.010195766293327</v>
      </c>
      <c r="P374" s="19" cm="1">
        <f t="array" ref="P374">_xlfn.IFS(O374&gt;=1,30,O374&lt;1,O374*30)</f>
        <v>30</v>
      </c>
      <c r="Q374" s="41">
        <f t="shared" si="32"/>
        <v>0</v>
      </c>
      <c r="R374" s="19" cm="1">
        <f t="array" ref="R374">_xlfn.IFS(Q374&gt;=0.15,10,Q374&lt;0.15,Q374/0.15*10)</f>
        <v>0</v>
      </c>
      <c r="S374" s="21"/>
      <c r="T374" s="37"/>
      <c r="U374" s="22">
        <f t="shared" si="33"/>
        <v>39.901285714285713</v>
      </c>
      <c r="V374" s="23" t="str">
        <f t="shared" si="29"/>
        <v>不合格</v>
      </c>
      <c r="W374" s="28"/>
      <c r="X374" s="28"/>
      <c r="Y374" s="28"/>
    </row>
    <row r="375" spans="1:25" ht="30" customHeight="1" x14ac:dyDescent="0.15">
      <c r="A375" s="24">
        <v>372</v>
      </c>
      <c r="B375" s="38" t="s">
        <v>1096</v>
      </c>
      <c r="C375" s="38" t="s">
        <v>643</v>
      </c>
      <c r="D375" s="38" t="s">
        <v>264</v>
      </c>
      <c r="E375" s="39">
        <v>70</v>
      </c>
      <c r="F375" s="38" t="s">
        <v>1119</v>
      </c>
      <c r="G375" s="24">
        <v>495.9</v>
      </c>
      <c r="H375" s="24">
        <v>188</v>
      </c>
      <c r="I375" s="24">
        <v>17860</v>
      </c>
      <c r="J375" s="24"/>
      <c r="K375" s="24">
        <v>1400</v>
      </c>
      <c r="L375" s="18">
        <f t="shared" si="30"/>
        <v>0.3542142857142857</v>
      </c>
      <c r="M375" s="19" cm="1">
        <f t="array" ref="M375">_xlfn.IFS(L375&gt;=1,30,L375&lt;1,L375*30)</f>
        <v>10.626428571428571</v>
      </c>
      <c r="N375" s="20">
        <f t="shared" si="31"/>
        <v>2.5514285714285715E-2</v>
      </c>
      <c r="O375" s="18">
        <f t="shared" si="28"/>
        <v>3.8658008658008658</v>
      </c>
      <c r="P375" s="19" cm="1">
        <f t="array" ref="P375">_xlfn.IFS(O375&gt;=1,30,O375&lt;1,O375*30)</f>
        <v>30</v>
      </c>
      <c r="Q375" s="41">
        <f t="shared" si="32"/>
        <v>0</v>
      </c>
      <c r="R375" s="19" cm="1">
        <f t="array" ref="R375">_xlfn.IFS(Q375&gt;=0.15,10,Q375&lt;0.15,Q375/0.15*10)</f>
        <v>0</v>
      </c>
      <c r="S375" s="21"/>
      <c r="T375" s="37"/>
      <c r="U375" s="22">
        <f t="shared" si="33"/>
        <v>40.626428571428569</v>
      </c>
      <c r="V375" s="23" t="str">
        <f t="shared" si="29"/>
        <v>不合格</v>
      </c>
      <c r="W375" s="28"/>
      <c r="X375" s="28"/>
      <c r="Y375" s="28"/>
    </row>
    <row r="376" spans="1:25" ht="30" customHeight="1" x14ac:dyDescent="0.15">
      <c r="A376" s="24">
        <v>373</v>
      </c>
      <c r="B376" s="38" t="s">
        <v>1096</v>
      </c>
      <c r="C376" s="38">
        <v>20143961</v>
      </c>
      <c r="D376" s="38" t="s">
        <v>253</v>
      </c>
      <c r="E376" s="39">
        <v>56.8</v>
      </c>
      <c r="F376" s="38" t="s">
        <v>1099</v>
      </c>
      <c r="G376" s="24">
        <v>533</v>
      </c>
      <c r="H376" s="24">
        <v>6</v>
      </c>
      <c r="I376" s="24">
        <v>0</v>
      </c>
      <c r="J376" s="24"/>
      <c r="K376" s="24">
        <v>800</v>
      </c>
      <c r="L376" s="18">
        <f t="shared" si="30"/>
        <v>0.66625000000000001</v>
      </c>
      <c r="M376" s="19" cm="1">
        <f t="array" ref="M376">_xlfn.IFS(L376&gt;=1,30,L376&lt;1,L376*30)</f>
        <v>19.987500000000001</v>
      </c>
      <c r="N376" s="20">
        <f t="shared" si="31"/>
        <v>0</v>
      </c>
      <c r="O376" s="18">
        <f t="shared" si="28"/>
        <v>0</v>
      </c>
      <c r="P376" s="19" cm="1">
        <f t="array" ref="P376">_xlfn.IFS(O376&gt;=1,30,O376&lt;1,O376*30)</f>
        <v>0</v>
      </c>
      <c r="Q376" s="41">
        <f t="shared" si="32"/>
        <v>0</v>
      </c>
      <c r="R376" s="19" cm="1">
        <f t="array" ref="R376">_xlfn.IFS(Q376&gt;=0.15,10,Q376&lt;0.15,Q376/0.15*10)</f>
        <v>0</v>
      </c>
      <c r="S376" s="21"/>
      <c r="T376" s="37"/>
      <c r="U376" s="22">
        <f t="shared" si="33"/>
        <v>19.987500000000001</v>
      </c>
      <c r="V376" s="23" t="str">
        <f t="shared" si="29"/>
        <v>不合格</v>
      </c>
      <c r="W376" s="28"/>
      <c r="X376" s="28"/>
      <c r="Y376" s="28"/>
    </row>
    <row r="377" spans="1:25" ht="30" customHeight="1" x14ac:dyDescent="0.15">
      <c r="A377" s="24">
        <v>374</v>
      </c>
      <c r="B377" s="38" t="s">
        <v>1096</v>
      </c>
      <c r="C377" s="38" t="s">
        <v>629</v>
      </c>
      <c r="D377" s="38" t="s">
        <v>245</v>
      </c>
      <c r="E377" s="39">
        <v>49.97</v>
      </c>
      <c r="F377" s="38" t="s">
        <v>1127</v>
      </c>
      <c r="G377" s="24">
        <v>560.21</v>
      </c>
      <c r="H377" s="24">
        <v>2698</v>
      </c>
      <c r="I377" s="24">
        <v>16454.2</v>
      </c>
      <c r="J377" s="24"/>
      <c r="K377" s="24">
        <v>1400</v>
      </c>
      <c r="L377" s="18">
        <f t="shared" si="30"/>
        <v>0.40015000000000001</v>
      </c>
      <c r="M377" s="19" cm="1">
        <f t="array" ref="M377">_xlfn.IFS(L377&gt;=1,30,L377&lt;1,L377*30)</f>
        <v>12.0045</v>
      </c>
      <c r="N377" s="20">
        <f t="shared" si="31"/>
        <v>3.2928156894136487E-2</v>
      </c>
      <c r="O377" s="18">
        <f t="shared" si="28"/>
        <v>4.9891146809297711</v>
      </c>
      <c r="P377" s="19" cm="1">
        <f t="array" ref="P377">_xlfn.IFS(O377&gt;=1,30,O377&lt;1,O377*30)</f>
        <v>30</v>
      </c>
      <c r="Q377" s="41">
        <f t="shared" si="32"/>
        <v>0</v>
      </c>
      <c r="R377" s="19" cm="1">
        <f t="array" ref="R377">_xlfn.IFS(Q377&gt;=0.15,10,Q377&lt;0.15,Q377/0.15*10)</f>
        <v>0</v>
      </c>
      <c r="S377" s="21"/>
      <c r="T377" s="37"/>
      <c r="U377" s="22">
        <f t="shared" si="33"/>
        <v>42.0045</v>
      </c>
      <c r="V377" s="23" t="str">
        <f t="shared" si="29"/>
        <v>不合格</v>
      </c>
      <c r="W377" s="28"/>
      <c r="X377" s="28"/>
      <c r="Y377" s="28"/>
    </row>
    <row r="378" spans="1:25" ht="30" customHeight="1" x14ac:dyDescent="0.15">
      <c r="A378" s="24">
        <v>375</v>
      </c>
      <c r="B378" s="38" t="s">
        <v>1096</v>
      </c>
      <c r="C378" s="38" t="s">
        <v>625</v>
      </c>
      <c r="D378" s="38" t="s">
        <v>239</v>
      </c>
      <c r="E378" s="39">
        <v>45</v>
      </c>
      <c r="F378" s="38" t="s">
        <v>1128</v>
      </c>
      <c r="G378" s="24">
        <v>645.32000000000005</v>
      </c>
      <c r="H378" s="24">
        <v>37</v>
      </c>
      <c r="I378" s="24">
        <v>5054.1000000000004</v>
      </c>
      <c r="J378" s="24"/>
      <c r="K378" s="24">
        <v>1400</v>
      </c>
      <c r="L378" s="18">
        <f t="shared" si="30"/>
        <v>0.46094285714285715</v>
      </c>
      <c r="M378" s="19" cm="1">
        <f t="array" ref="M378">_xlfn.IFS(L378&gt;=1,30,L378&lt;1,L378*30)</f>
        <v>13.828285714285714</v>
      </c>
      <c r="N378" s="20">
        <f t="shared" si="31"/>
        <v>1.1231333333333334E-2</v>
      </c>
      <c r="O378" s="18">
        <f t="shared" si="28"/>
        <v>1.701717171717172</v>
      </c>
      <c r="P378" s="19" cm="1">
        <f t="array" ref="P378">_xlfn.IFS(O378&gt;=1,30,O378&lt;1,O378*30)</f>
        <v>30</v>
      </c>
      <c r="Q378" s="41">
        <f t="shared" si="32"/>
        <v>0</v>
      </c>
      <c r="R378" s="19" cm="1">
        <f t="array" ref="R378">_xlfn.IFS(Q378&gt;=0.15,10,Q378&lt;0.15,Q378/0.15*10)</f>
        <v>0</v>
      </c>
      <c r="S378" s="21"/>
      <c r="T378" s="37"/>
      <c r="U378" s="22">
        <f t="shared" si="33"/>
        <v>43.828285714285713</v>
      </c>
      <c r="V378" s="23" t="str">
        <f t="shared" si="29"/>
        <v>不合格</v>
      </c>
      <c r="W378" s="28"/>
      <c r="X378" s="28"/>
      <c r="Y378" s="28"/>
    </row>
    <row r="379" spans="1:25" ht="30" customHeight="1" x14ac:dyDescent="0.15">
      <c r="A379" s="24">
        <v>376</v>
      </c>
      <c r="B379" s="38" t="s">
        <v>1096</v>
      </c>
      <c r="C379" s="38">
        <v>20052728</v>
      </c>
      <c r="D379" s="38" t="s">
        <v>232</v>
      </c>
      <c r="E379" s="39">
        <v>41</v>
      </c>
      <c r="F379" s="38" t="s">
        <v>1129</v>
      </c>
      <c r="G379" s="24">
        <v>717.57</v>
      </c>
      <c r="H379" s="24">
        <v>137</v>
      </c>
      <c r="I379" s="24">
        <v>7581.8</v>
      </c>
      <c r="J379" s="24"/>
      <c r="K379" s="24">
        <v>1400</v>
      </c>
      <c r="L379" s="18">
        <f t="shared" si="30"/>
        <v>0.51255000000000006</v>
      </c>
      <c r="M379" s="19" cm="1">
        <f t="array" ref="M379">_xlfn.IFS(L379&gt;=1,30,L379&lt;1,L379*30)</f>
        <v>15.376500000000002</v>
      </c>
      <c r="N379" s="20">
        <f t="shared" si="31"/>
        <v>1.8492195121951219E-2</v>
      </c>
      <c r="O379" s="18">
        <f t="shared" si="28"/>
        <v>2.8018477457501847</v>
      </c>
      <c r="P379" s="19" cm="1">
        <f t="array" ref="P379">_xlfn.IFS(O379&gt;=1,30,O379&lt;1,O379*30)</f>
        <v>30</v>
      </c>
      <c r="Q379" s="41">
        <f t="shared" si="32"/>
        <v>0</v>
      </c>
      <c r="R379" s="19" cm="1">
        <f t="array" ref="R379">_xlfn.IFS(Q379&gt;=0.15,10,Q379&lt;0.15,Q379/0.15*10)</f>
        <v>0</v>
      </c>
      <c r="S379" s="21"/>
      <c r="T379" s="37"/>
      <c r="U379" s="22">
        <f t="shared" si="33"/>
        <v>45.3765</v>
      </c>
      <c r="V379" s="23" t="str">
        <f t="shared" si="29"/>
        <v>不合格</v>
      </c>
      <c r="W379" s="28"/>
      <c r="X379" s="28"/>
      <c r="Y379" s="28"/>
    </row>
    <row r="380" spans="1:25" ht="30" customHeight="1" x14ac:dyDescent="0.15">
      <c r="A380" s="24">
        <v>377</v>
      </c>
      <c r="B380" s="38" t="s">
        <v>1096</v>
      </c>
      <c r="C380" s="38" t="s">
        <v>641</v>
      </c>
      <c r="D380" s="38" t="s">
        <v>262</v>
      </c>
      <c r="E380" s="39">
        <v>69.8</v>
      </c>
      <c r="F380" s="38" t="s">
        <v>1108</v>
      </c>
      <c r="G380" s="24">
        <v>819.08</v>
      </c>
      <c r="H380" s="24">
        <v>1416</v>
      </c>
      <c r="I380" s="24">
        <v>100</v>
      </c>
      <c r="J380" s="24"/>
      <c r="K380" s="24">
        <v>1400</v>
      </c>
      <c r="L380" s="18">
        <f t="shared" si="30"/>
        <v>0.58505714285714283</v>
      </c>
      <c r="M380" s="19" cm="1">
        <f t="array" ref="M380">_xlfn.IFS(L380&gt;=1,30,L380&lt;1,L380*30)</f>
        <v>17.551714285714286</v>
      </c>
      <c r="N380" s="20">
        <f t="shared" si="31"/>
        <v>1.4326647564469913E-4</v>
      </c>
      <c r="O380" s="18">
        <f t="shared" si="28"/>
        <v>2.1707041764348352E-2</v>
      </c>
      <c r="P380" s="19" cm="1">
        <f t="array" ref="P380">_xlfn.IFS(O380&gt;=1,30,O380&lt;1,O380*30)</f>
        <v>0.65121125293045057</v>
      </c>
      <c r="Q380" s="41">
        <f t="shared" si="32"/>
        <v>0</v>
      </c>
      <c r="R380" s="19" cm="1">
        <f t="array" ref="R380">_xlfn.IFS(Q380&gt;=0.15,10,Q380&lt;0.15,Q380/0.15*10)</f>
        <v>0</v>
      </c>
      <c r="S380" s="21"/>
      <c r="T380" s="37"/>
      <c r="U380" s="22">
        <f t="shared" si="33"/>
        <v>18.202925538644738</v>
      </c>
      <c r="V380" s="23" t="str">
        <f t="shared" si="29"/>
        <v>不合格</v>
      </c>
      <c r="W380" s="28"/>
      <c r="X380" s="28"/>
      <c r="Y380" s="28"/>
    </row>
    <row r="381" spans="1:25" ht="30" customHeight="1" x14ac:dyDescent="0.15">
      <c r="A381" s="24">
        <v>378</v>
      </c>
      <c r="B381" s="38" t="s">
        <v>1096</v>
      </c>
      <c r="C381" s="38" t="s">
        <v>656</v>
      </c>
      <c r="D381" s="38" t="s">
        <v>273</v>
      </c>
      <c r="E381" s="39">
        <v>97.91</v>
      </c>
      <c r="F381" s="38" t="s">
        <v>1130</v>
      </c>
      <c r="G381" s="24">
        <v>994.13</v>
      </c>
      <c r="H381" s="24">
        <v>648</v>
      </c>
      <c r="I381" s="24">
        <v>24710</v>
      </c>
      <c r="J381" s="24"/>
      <c r="K381" s="24">
        <v>1400</v>
      </c>
      <c r="L381" s="18">
        <f t="shared" si="30"/>
        <v>0.71009285714285719</v>
      </c>
      <c r="M381" s="19" cm="1">
        <f t="array" ref="M381">_xlfn.IFS(L381&gt;=1,30,L381&lt;1,L381*30)</f>
        <v>21.302785714285715</v>
      </c>
      <c r="N381" s="20">
        <f t="shared" si="31"/>
        <v>2.5237462976202635E-2</v>
      </c>
      <c r="O381" s="18">
        <f t="shared" si="28"/>
        <v>3.8238580266973687</v>
      </c>
      <c r="P381" s="19" cm="1">
        <f t="array" ref="P381">_xlfn.IFS(O381&gt;=1,30,O381&lt;1,O381*30)</f>
        <v>30</v>
      </c>
      <c r="Q381" s="41">
        <f t="shared" si="32"/>
        <v>0</v>
      </c>
      <c r="R381" s="19" cm="1">
        <f t="array" ref="R381">_xlfn.IFS(Q381&gt;=0.15,10,Q381&lt;0.15,Q381/0.15*10)</f>
        <v>0</v>
      </c>
      <c r="S381" s="21"/>
      <c r="T381" s="37"/>
      <c r="U381" s="22">
        <f t="shared" si="33"/>
        <v>51.302785714285719</v>
      </c>
      <c r="V381" s="23" t="str">
        <f t="shared" si="29"/>
        <v>不合格</v>
      </c>
      <c r="W381" s="28"/>
      <c r="X381" s="28"/>
      <c r="Y381" s="28"/>
    </row>
    <row r="382" spans="1:25" ht="30" customHeight="1" x14ac:dyDescent="0.15">
      <c r="A382" s="24">
        <v>379</v>
      </c>
      <c r="B382" s="38" t="s">
        <v>1096</v>
      </c>
      <c r="C382" s="38" t="s">
        <v>640</v>
      </c>
      <c r="D382" s="38" t="s">
        <v>71</v>
      </c>
      <c r="E382" s="39">
        <v>64.95</v>
      </c>
      <c r="F382" s="38" t="s">
        <v>1131</v>
      </c>
      <c r="G382" s="24">
        <v>996.16</v>
      </c>
      <c r="H382" s="24">
        <v>201</v>
      </c>
      <c r="I382" s="24">
        <v>15054</v>
      </c>
      <c r="J382" s="24"/>
      <c r="K382" s="24">
        <v>1400</v>
      </c>
      <c r="L382" s="18">
        <f t="shared" si="30"/>
        <v>0.71154285714285714</v>
      </c>
      <c r="M382" s="19" cm="1">
        <f t="array" ref="M382">_xlfn.IFS(L382&gt;=1,30,L382&lt;1,L382*30)</f>
        <v>21.346285714285713</v>
      </c>
      <c r="N382" s="20">
        <f t="shared" si="31"/>
        <v>2.3177829099307157E-2</v>
      </c>
      <c r="O382" s="18">
        <f t="shared" si="28"/>
        <v>3.5117922877738117</v>
      </c>
      <c r="P382" s="19" cm="1">
        <f t="array" ref="P382">_xlfn.IFS(O382&gt;=1,30,O382&lt;1,O382*30)</f>
        <v>30</v>
      </c>
      <c r="Q382" s="41">
        <f t="shared" si="32"/>
        <v>0</v>
      </c>
      <c r="R382" s="19" cm="1">
        <f t="array" ref="R382">_xlfn.IFS(Q382&gt;=0.15,10,Q382&lt;0.15,Q382/0.15*10)</f>
        <v>0</v>
      </c>
      <c r="S382" s="21"/>
      <c r="T382" s="37"/>
      <c r="U382" s="22">
        <f t="shared" si="33"/>
        <v>51.346285714285713</v>
      </c>
      <c r="V382" s="23" t="str">
        <f t="shared" si="29"/>
        <v>不合格</v>
      </c>
      <c r="W382" s="28"/>
      <c r="X382" s="28"/>
      <c r="Y382" s="28"/>
    </row>
    <row r="383" spans="1:25" ht="30" customHeight="1" x14ac:dyDescent="0.15">
      <c r="A383" s="24">
        <v>380</v>
      </c>
      <c r="B383" s="38" t="s">
        <v>1096</v>
      </c>
      <c r="C383" s="38" t="s">
        <v>660</v>
      </c>
      <c r="D383" s="38" t="s">
        <v>139</v>
      </c>
      <c r="E383" s="39">
        <v>129.94999999999999</v>
      </c>
      <c r="F383" s="38" t="s">
        <v>1132</v>
      </c>
      <c r="G383" s="24">
        <v>1002.05</v>
      </c>
      <c r="H383" s="24">
        <v>189</v>
      </c>
      <c r="I383" s="24">
        <v>5816.35</v>
      </c>
      <c r="J383" s="24"/>
      <c r="K383" s="24">
        <v>1400</v>
      </c>
      <c r="L383" s="18">
        <f t="shared" si="30"/>
        <v>0.71575</v>
      </c>
      <c r="M383" s="19" cm="1">
        <f t="array" ref="M383">_xlfn.IFS(L383&gt;=1,30,L383&lt;1,L383*30)</f>
        <v>21.4725</v>
      </c>
      <c r="N383" s="20">
        <f t="shared" si="31"/>
        <v>4.4758368603308972E-3</v>
      </c>
      <c r="O383" s="18">
        <f t="shared" si="28"/>
        <v>0.67815710005013596</v>
      </c>
      <c r="P383" s="19" cm="1">
        <f t="array" ref="P383">_xlfn.IFS(O383&gt;=1,30,O383&lt;1,O383*30)</f>
        <v>20.344713001504079</v>
      </c>
      <c r="Q383" s="41">
        <f t="shared" si="32"/>
        <v>0</v>
      </c>
      <c r="R383" s="19" cm="1">
        <f t="array" ref="R383">_xlfn.IFS(Q383&gt;=0.15,10,Q383&lt;0.15,Q383/0.15*10)</f>
        <v>0</v>
      </c>
      <c r="S383" s="21"/>
      <c r="T383" s="37"/>
      <c r="U383" s="22">
        <f t="shared" si="33"/>
        <v>41.817213001504079</v>
      </c>
      <c r="V383" s="23" t="str">
        <f t="shared" si="29"/>
        <v>不合格</v>
      </c>
      <c r="W383" s="28"/>
      <c r="X383" s="28"/>
      <c r="Y383" s="28"/>
    </row>
    <row r="384" spans="1:25" ht="30" customHeight="1" x14ac:dyDescent="0.15">
      <c r="A384" s="24">
        <v>381</v>
      </c>
      <c r="B384" s="38" t="s">
        <v>1096</v>
      </c>
      <c r="C384" s="38">
        <v>20121345</v>
      </c>
      <c r="D384" s="38" t="s">
        <v>240</v>
      </c>
      <c r="E384" s="39">
        <v>48.8</v>
      </c>
      <c r="F384" s="38" t="s">
        <v>1108</v>
      </c>
      <c r="G384" s="24">
        <v>1152</v>
      </c>
      <c r="H384" s="24">
        <v>1393</v>
      </c>
      <c r="I384" s="24">
        <v>0</v>
      </c>
      <c r="J384" s="24"/>
      <c r="K384" s="24">
        <v>1400</v>
      </c>
      <c r="L384" s="18">
        <f t="shared" si="30"/>
        <v>0.82285714285714284</v>
      </c>
      <c r="M384" s="19" cm="1">
        <f t="array" ref="M384">_xlfn.IFS(L384&gt;=1,30,L384&lt;1,L384*30)</f>
        <v>24.685714285714287</v>
      </c>
      <c r="N384" s="20">
        <f t="shared" si="31"/>
        <v>0</v>
      </c>
      <c r="O384" s="18">
        <f t="shared" si="28"/>
        <v>0</v>
      </c>
      <c r="P384" s="19" cm="1">
        <f t="array" ref="P384">_xlfn.IFS(O384&gt;=1,30,O384&lt;1,O384*30)</f>
        <v>0</v>
      </c>
      <c r="Q384" s="41">
        <f t="shared" si="32"/>
        <v>0</v>
      </c>
      <c r="R384" s="19" cm="1">
        <f t="array" ref="R384">_xlfn.IFS(Q384&gt;=0.15,10,Q384&lt;0.15,Q384/0.15*10)</f>
        <v>0</v>
      </c>
      <c r="S384" s="21"/>
      <c r="T384" s="37"/>
      <c r="U384" s="22">
        <f t="shared" si="33"/>
        <v>24.685714285714287</v>
      </c>
      <c r="V384" s="23" t="str">
        <f t="shared" si="29"/>
        <v>不合格</v>
      </c>
      <c r="W384" s="28"/>
      <c r="X384" s="28"/>
      <c r="Y384" s="28"/>
    </row>
    <row r="385" spans="1:25" ht="30" customHeight="1" x14ac:dyDescent="0.15">
      <c r="A385" s="24">
        <v>382</v>
      </c>
      <c r="B385" s="38" t="s">
        <v>1096</v>
      </c>
      <c r="C385" s="38" t="s">
        <v>658</v>
      </c>
      <c r="D385" s="38" t="s">
        <v>1133</v>
      </c>
      <c r="E385" s="39">
        <v>109.85</v>
      </c>
      <c r="F385" s="38" t="s">
        <v>1132</v>
      </c>
      <c r="G385" s="24">
        <v>1254.53</v>
      </c>
      <c r="H385" s="24">
        <v>472</v>
      </c>
      <c r="I385" s="24">
        <v>8088.9</v>
      </c>
      <c r="J385" s="24"/>
      <c r="K385" s="24">
        <v>1400</v>
      </c>
      <c r="L385" s="18">
        <f t="shared" si="30"/>
        <v>0.89609285714285714</v>
      </c>
      <c r="M385" s="19" cm="1">
        <f t="array" ref="M385">_xlfn.IFS(L385&gt;=1,30,L385&lt;1,L385*30)</f>
        <v>26.882785714285713</v>
      </c>
      <c r="N385" s="20">
        <f t="shared" si="31"/>
        <v>7.3635867091488396E-3</v>
      </c>
      <c r="O385" s="18">
        <f t="shared" si="28"/>
        <v>1.1156949559316425</v>
      </c>
      <c r="P385" s="19" cm="1">
        <f t="array" ref="P385">_xlfn.IFS(O385&gt;=1,30,O385&lt;1,O385*30)</f>
        <v>30</v>
      </c>
      <c r="Q385" s="41">
        <f t="shared" si="32"/>
        <v>0</v>
      </c>
      <c r="R385" s="19" cm="1">
        <f t="array" ref="R385">_xlfn.IFS(Q385&gt;=0.15,10,Q385&lt;0.15,Q385/0.15*10)</f>
        <v>0</v>
      </c>
      <c r="S385" s="21"/>
      <c r="T385" s="37"/>
      <c r="U385" s="22">
        <f t="shared" si="33"/>
        <v>56.882785714285717</v>
      </c>
      <c r="V385" s="23" t="str">
        <f t="shared" si="29"/>
        <v>不合格</v>
      </c>
      <c r="W385" s="28"/>
      <c r="X385" s="28"/>
      <c r="Y385" s="28"/>
    </row>
    <row r="386" spans="1:25" ht="30" customHeight="1" x14ac:dyDescent="0.15">
      <c r="A386" s="24">
        <v>383</v>
      </c>
      <c r="B386" s="38" t="s">
        <v>1096</v>
      </c>
      <c r="C386" s="38" t="s">
        <v>645</v>
      </c>
      <c r="D386" s="38" t="s">
        <v>22</v>
      </c>
      <c r="E386" s="39">
        <v>74.95</v>
      </c>
      <c r="F386" s="38" t="s">
        <v>1134</v>
      </c>
      <c r="G386" s="24">
        <v>1307.31</v>
      </c>
      <c r="H386" s="24">
        <v>1064</v>
      </c>
      <c r="I386" s="24">
        <v>65936.5</v>
      </c>
      <c r="J386" s="24">
        <v>1.96</v>
      </c>
      <c r="K386" s="24">
        <v>1400</v>
      </c>
      <c r="L386" s="18">
        <f t="shared" si="30"/>
        <v>0.93379285714285709</v>
      </c>
      <c r="M386" s="19" cm="1">
        <f t="array" ref="M386">_xlfn.IFS(L386&gt;=1,30,L386&lt;1,L386*30)</f>
        <v>28.013785714285714</v>
      </c>
      <c r="N386" s="20">
        <f t="shared" si="31"/>
        <v>8.7973982655103394E-2</v>
      </c>
      <c r="O386" s="18">
        <f t="shared" si="28"/>
        <v>13.329391311379302</v>
      </c>
      <c r="P386" s="19" cm="1">
        <f t="array" ref="P386">_xlfn.IFS(O386&gt;=1,30,O386&lt;1,O386*30)</f>
        <v>30</v>
      </c>
      <c r="Q386" s="41">
        <f t="shared" si="32"/>
        <v>1.4992618430211657E-3</v>
      </c>
      <c r="R386" s="19" cm="1">
        <f t="array" ref="R386">_xlfn.IFS(Q386&gt;=0.15,10,Q386&lt;0.15,Q386/0.15*10)</f>
        <v>9.9950789534744372E-2</v>
      </c>
      <c r="S386" s="21"/>
      <c r="T386" s="37"/>
      <c r="U386" s="22">
        <f t="shared" si="33"/>
        <v>58.113736503820462</v>
      </c>
      <c r="V386" s="23" t="str">
        <f t="shared" si="29"/>
        <v>不合格</v>
      </c>
      <c r="W386" s="28"/>
      <c r="X386" s="28"/>
      <c r="Y386" s="28"/>
    </row>
    <row r="387" spans="1:25" ht="30" customHeight="1" x14ac:dyDescent="0.15">
      <c r="A387" s="24">
        <v>384</v>
      </c>
      <c r="B387" s="38" t="s">
        <v>1096</v>
      </c>
      <c r="C387" s="38">
        <v>20152735</v>
      </c>
      <c r="D387" s="38" t="s">
        <v>180</v>
      </c>
      <c r="E387" s="39">
        <v>48</v>
      </c>
      <c r="F387" s="38" t="s">
        <v>1063</v>
      </c>
      <c r="G387" s="24">
        <v>1308.1300000000001</v>
      </c>
      <c r="H387" s="24">
        <v>1949</v>
      </c>
      <c r="I387" s="24">
        <v>91116.5</v>
      </c>
      <c r="J387" s="24"/>
      <c r="K387" s="24">
        <v>1400</v>
      </c>
      <c r="L387" s="18">
        <f t="shared" si="30"/>
        <v>0.9343785714285715</v>
      </c>
      <c r="M387" s="19" cm="1">
        <f t="array" ref="M387">_xlfn.IFS(L387&gt;=1,30,L387&lt;1,L387*30)</f>
        <v>28.031357142857146</v>
      </c>
      <c r="N387" s="20">
        <f t="shared" si="31"/>
        <v>0.18982604166666667</v>
      </c>
      <c r="O387" s="18">
        <f t="shared" ref="O387:O450" si="34">N387/0.0066</f>
        <v>28.761521464646464</v>
      </c>
      <c r="P387" s="19" cm="1">
        <f t="array" ref="P387">_xlfn.IFS(O387&gt;=1,30,O387&lt;1,O387*30)</f>
        <v>30</v>
      </c>
      <c r="Q387" s="41">
        <f t="shared" si="32"/>
        <v>0</v>
      </c>
      <c r="R387" s="19" cm="1">
        <f t="array" ref="R387">_xlfn.IFS(Q387&gt;=0.15,10,Q387&lt;0.15,Q387/0.15*10)</f>
        <v>0</v>
      </c>
      <c r="S387" s="21"/>
      <c r="T387" s="37"/>
      <c r="U387" s="22">
        <f t="shared" si="33"/>
        <v>58.031357142857146</v>
      </c>
      <c r="V387" s="23" t="str">
        <f t="shared" ref="V387:V450" si="35">IF(U387&gt;=90,"优秀",IF(U387&gt;=75,"良好",IF(U387&gt;=60,"合格",IF(U387&lt;60,"不合格"))))</f>
        <v>不合格</v>
      </c>
      <c r="W387" s="28"/>
      <c r="X387" s="28"/>
      <c r="Y387" s="28"/>
    </row>
    <row r="388" spans="1:25" ht="30" customHeight="1" x14ac:dyDescent="0.15">
      <c r="A388" s="24">
        <v>385</v>
      </c>
      <c r="B388" s="38" t="s">
        <v>1096</v>
      </c>
      <c r="C388" s="38">
        <v>20152596</v>
      </c>
      <c r="D388" s="38" t="s">
        <v>1135</v>
      </c>
      <c r="E388" s="39">
        <v>79.739999999999995</v>
      </c>
      <c r="F388" s="38" t="s">
        <v>1099</v>
      </c>
      <c r="G388" s="24">
        <v>1316.51</v>
      </c>
      <c r="H388" s="24">
        <v>1522</v>
      </c>
      <c r="I388" s="24">
        <v>5268.8</v>
      </c>
      <c r="J388" s="24"/>
      <c r="K388" s="24">
        <v>1400</v>
      </c>
      <c r="L388" s="18">
        <f t="shared" si="30"/>
        <v>0.94036428571428565</v>
      </c>
      <c r="M388" s="19" cm="1">
        <f t="array" ref="M388">_xlfn.IFS(L388&gt;=1,30,L388&lt;1,L388*30)</f>
        <v>28.210928571428571</v>
      </c>
      <c r="N388" s="20">
        <f t="shared" si="31"/>
        <v>6.6074742914472044E-3</v>
      </c>
      <c r="O388" s="18">
        <f t="shared" si="34"/>
        <v>1.0011324684010916</v>
      </c>
      <c r="P388" s="19" cm="1">
        <f t="array" ref="P388">_xlfn.IFS(O388&gt;=1,30,O388&lt;1,O388*30)</f>
        <v>30</v>
      </c>
      <c r="Q388" s="41">
        <f t="shared" si="32"/>
        <v>0</v>
      </c>
      <c r="R388" s="19" cm="1">
        <f t="array" ref="R388">_xlfn.IFS(Q388&gt;=0.15,10,Q388&lt;0.15,Q388/0.15*10)</f>
        <v>0</v>
      </c>
      <c r="S388" s="21"/>
      <c r="T388" s="37"/>
      <c r="U388" s="22">
        <f t="shared" si="33"/>
        <v>58.210928571428568</v>
      </c>
      <c r="V388" s="23" t="str">
        <f t="shared" si="35"/>
        <v>不合格</v>
      </c>
      <c r="W388" s="28"/>
      <c r="X388" s="28"/>
      <c r="Y388" s="28"/>
    </row>
    <row r="389" spans="1:25" ht="30" customHeight="1" x14ac:dyDescent="0.15">
      <c r="A389" s="24">
        <v>386</v>
      </c>
      <c r="B389" s="38" t="s">
        <v>1096</v>
      </c>
      <c r="C389" s="38">
        <v>20155220</v>
      </c>
      <c r="D389" s="38" t="s">
        <v>1136</v>
      </c>
      <c r="E389" s="39">
        <v>41.956000000000003</v>
      </c>
      <c r="F389" s="38" t="s">
        <v>1111</v>
      </c>
      <c r="G389" s="24">
        <v>1392</v>
      </c>
      <c r="H389" s="24">
        <v>3112</v>
      </c>
      <c r="I389" s="24">
        <v>0</v>
      </c>
      <c r="J389" s="24"/>
      <c r="K389" s="24">
        <v>1400</v>
      </c>
      <c r="L389" s="18">
        <f t="shared" si="30"/>
        <v>0.99428571428571433</v>
      </c>
      <c r="M389" s="19" cm="1">
        <f t="array" ref="M389">_xlfn.IFS(L389&gt;=1,30,L389&lt;1,L389*30)</f>
        <v>29.828571428571429</v>
      </c>
      <c r="N389" s="20">
        <f t="shared" si="31"/>
        <v>0</v>
      </c>
      <c r="O389" s="18">
        <f t="shared" si="34"/>
        <v>0</v>
      </c>
      <c r="P389" s="19" cm="1">
        <f t="array" ref="P389">_xlfn.IFS(O389&gt;=1,30,O389&lt;1,O389*30)</f>
        <v>0</v>
      </c>
      <c r="Q389" s="41">
        <f t="shared" si="32"/>
        <v>0</v>
      </c>
      <c r="R389" s="19" cm="1">
        <f t="array" ref="R389">_xlfn.IFS(Q389&gt;=0.15,10,Q389&lt;0.15,Q389/0.15*10)</f>
        <v>0</v>
      </c>
      <c r="S389" s="21"/>
      <c r="T389" s="37"/>
      <c r="U389" s="22">
        <f t="shared" si="33"/>
        <v>29.828571428571429</v>
      </c>
      <c r="V389" s="23" t="str">
        <f t="shared" si="35"/>
        <v>不合格</v>
      </c>
      <c r="W389" s="28"/>
      <c r="X389" s="28"/>
      <c r="Y389" s="28"/>
    </row>
    <row r="390" spans="1:25" ht="30" customHeight="1" x14ac:dyDescent="0.15">
      <c r="A390" s="24">
        <v>387</v>
      </c>
      <c r="B390" s="38" t="s">
        <v>1096</v>
      </c>
      <c r="C390" s="38">
        <v>20158402</v>
      </c>
      <c r="D390" s="38" t="s">
        <v>1137</v>
      </c>
      <c r="E390" s="39">
        <v>98.971999999999994</v>
      </c>
      <c r="F390" s="38" t="s">
        <v>1122</v>
      </c>
      <c r="G390" s="24">
        <v>1476.45</v>
      </c>
      <c r="H390" s="24">
        <v>2192</v>
      </c>
      <c r="I390" s="24">
        <v>67726.8</v>
      </c>
      <c r="J390" s="24"/>
      <c r="K390" s="24">
        <v>1400</v>
      </c>
      <c r="L390" s="18">
        <f t="shared" si="30"/>
        <v>1.0546071428571429</v>
      </c>
      <c r="M390" s="19" cm="1">
        <f t="array" ref="M390">_xlfn.IFS(L390&gt;=1,30,L390&lt;1,L390*30)</f>
        <v>30</v>
      </c>
      <c r="N390" s="20">
        <f t="shared" si="31"/>
        <v>6.8430263104716491E-2</v>
      </c>
      <c r="O390" s="18">
        <f t="shared" si="34"/>
        <v>10.368221682532802</v>
      </c>
      <c r="P390" s="19" cm="1">
        <f t="array" ref="P390">_xlfn.IFS(O390&gt;=1,30,O390&lt;1,O390*30)</f>
        <v>30</v>
      </c>
      <c r="Q390" s="41">
        <f t="shared" si="32"/>
        <v>0</v>
      </c>
      <c r="R390" s="19" cm="1">
        <f t="array" ref="R390">_xlfn.IFS(Q390&gt;=0.15,10,Q390&lt;0.15,Q390/0.15*10)</f>
        <v>0</v>
      </c>
      <c r="S390" s="21"/>
      <c r="T390" s="37"/>
      <c r="U390" s="22">
        <f t="shared" si="33"/>
        <v>60</v>
      </c>
      <c r="V390" s="23" t="str">
        <f t="shared" si="35"/>
        <v>合格</v>
      </c>
      <c r="W390" s="28"/>
      <c r="X390" s="28"/>
      <c r="Y390" s="28"/>
    </row>
    <row r="391" spans="1:25" ht="30" customHeight="1" x14ac:dyDescent="0.15">
      <c r="A391" s="24">
        <v>388</v>
      </c>
      <c r="B391" s="38" t="s">
        <v>1096</v>
      </c>
      <c r="C391" s="38">
        <v>20122155</v>
      </c>
      <c r="D391" s="38" t="s">
        <v>4</v>
      </c>
      <c r="E391" s="39">
        <v>79.8</v>
      </c>
      <c r="F391" s="38" t="s">
        <v>1099</v>
      </c>
      <c r="G391" s="24">
        <v>1488</v>
      </c>
      <c r="H391" s="24">
        <v>1637</v>
      </c>
      <c r="I391" s="24">
        <v>0</v>
      </c>
      <c r="J391" s="24"/>
      <c r="K391" s="24">
        <v>1400</v>
      </c>
      <c r="L391" s="18">
        <f t="shared" si="30"/>
        <v>1.0628571428571429</v>
      </c>
      <c r="M391" s="19" cm="1">
        <f t="array" ref="M391">_xlfn.IFS(L391&gt;=1,30,L391&lt;1,L391*30)</f>
        <v>30</v>
      </c>
      <c r="N391" s="20">
        <f t="shared" si="31"/>
        <v>0</v>
      </c>
      <c r="O391" s="18">
        <f t="shared" si="34"/>
        <v>0</v>
      </c>
      <c r="P391" s="19" cm="1">
        <f t="array" ref="P391">_xlfn.IFS(O391&gt;=1,30,O391&lt;1,O391*30)</f>
        <v>0</v>
      </c>
      <c r="Q391" s="41">
        <f t="shared" si="32"/>
        <v>0</v>
      </c>
      <c r="R391" s="19" cm="1">
        <f t="array" ref="R391">_xlfn.IFS(Q391&gt;=0.15,10,Q391&lt;0.15,Q391/0.15*10)</f>
        <v>0</v>
      </c>
      <c r="S391" s="21"/>
      <c r="T391" s="37"/>
      <c r="U391" s="22">
        <f t="shared" si="33"/>
        <v>30</v>
      </c>
      <c r="V391" s="23" t="str">
        <f t="shared" si="35"/>
        <v>不合格</v>
      </c>
      <c r="W391" s="28"/>
      <c r="X391" s="28"/>
      <c r="Y391" s="28"/>
    </row>
    <row r="392" spans="1:25" ht="30" customHeight="1" x14ac:dyDescent="0.15">
      <c r="A392" s="24">
        <v>389</v>
      </c>
      <c r="B392" s="38" t="s">
        <v>1096</v>
      </c>
      <c r="C392" s="38">
        <v>20132805</v>
      </c>
      <c r="D392" s="38" t="s">
        <v>13</v>
      </c>
      <c r="E392" s="39">
        <v>50</v>
      </c>
      <c r="F392" s="38" t="s">
        <v>1132</v>
      </c>
      <c r="G392" s="24">
        <v>1510.04</v>
      </c>
      <c r="H392" s="24">
        <v>98</v>
      </c>
      <c r="I392" s="24">
        <v>15858.2</v>
      </c>
      <c r="J392" s="24">
        <v>0.53</v>
      </c>
      <c r="K392" s="24">
        <v>1400</v>
      </c>
      <c r="L392" s="18">
        <f t="shared" si="30"/>
        <v>1.0786</v>
      </c>
      <c r="M392" s="19" cm="1">
        <f t="array" ref="M392">_xlfn.IFS(L392&gt;=1,30,L392&lt;1,L392*30)</f>
        <v>30</v>
      </c>
      <c r="N392" s="20">
        <f t="shared" si="31"/>
        <v>3.1716399999999999E-2</v>
      </c>
      <c r="O392" s="18">
        <f t="shared" si="34"/>
        <v>4.8055151515151513</v>
      </c>
      <c r="P392" s="19" cm="1">
        <f t="array" ref="P392">_xlfn.IFS(O392&gt;=1,30,O392&lt;1,O392*30)</f>
        <v>30</v>
      </c>
      <c r="Q392" s="41">
        <f t="shared" si="32"/>
        <v>3.5098407989192341E-4</v>
      </c>
      <c r="R392" s="19" cm="1">
        <f t="array" ref="R392">_xlfn.IFS(Q392&gt;=0.15,10,Q392&lt;0.15,Q392/0.15*10)</f>
        <v>2.3398938659461563E-2</v>
      </c>
      <c r="S392" s="21"/>
      <c r="T392" s="37"/>
      <c r="U392" s="22">
        <f t="shared" si="33"/>
        <v>60.023398938659462</v>
      </c>
      <c r="V392" s="23" t="str">
        <f t="shared" si="35"/>
        <v>合格</v>
      </c>
      <c r="W392" s="28"/>
      <c r="X392" s="28"/>
      <c r="Y392" s="28"/>
    </row>
    <row r="393" spans="1:25" ht="30" customHeight="1" x14ac:dyDescent="0.15">
      <c r="A393" s="24">
        <v>390</v>
      </c>
      <c r="B393" s="38" t="s">
        <v>1096</v>
      </c>
      <c r="C393" s="38" t="s">
        <v>631</v>
      </c>
      <c r="D393" s="38" t="s">
        <v>249</v>
      </c>
      <c r="E393" s="39">
        <v>52.86</v>
      </c>
      <c r="F393" s="38" t="s">
        <v>1099</v>
      </c>
      <c r="G393" s="24">
        <v>1685.31</v>
      </c>
      <c r="H393" s="24">
        <v>191</v>
      </c>
      <c r="I393" s="24">
        <v>7082.3</v>
      </c>
      <c r="J393" s="24"/>
      <c r="K393" s="24">
        <v>1400</v>
      </c>
      <c r="L393" s="18">
        <f t="shared" si="30"/>
        <v>1.2037928571428571</v>
      </c>
      <c r="M393" s="19" cm="1">
        <f t="array" ref="M393">_xlfn.IFS(L393&gt;=1,30,L393&lt;1,L393*30)</f>
        <v>30</v>
      </c>
      <c r="N393" s="20">
        <f t="shared" si="31"/>
        <v>1.3398221717744989E-2</v>
      </c>
      <c r="O393" s="18">
        <f t="shared" si="34"/>
        <v>2.0300335935977256</v>
      </c>
      <c r="P393" s="19" cm="1">
        <f t="array" ref="P393">_xlfn.IFS(O393&gt;=1,30,O393&lt;1,O393*30)</f>
        <v>30</v>
      </c>
      <c r="Q393" s="41">
        <f t="shared" si="32"/>
        <v>0</v>
      </c>
      <c r="R393" s="19" cm="1">
        <f t="array" ref="R393">_xlfn.IFS(Q393&gt;=0.15,10,Q393&lt;0.15,Q393/0.15*10)</f>
        <v>0</v>
      </c>
      <c r="S393" s="21"/>
      <c r="T393" s="37"/>
      <c r="U393" s="22">
        <f t="shared" si="33"/>
        <v>60</v>
      </c>
      <c r="V393" s="23" t="str">
        <f t="shared" si="35"/>
        <v>合格</v>
      </c>
      <c r="W393" s="28"/>
      <c r="X393" s="28"/>
      <c r="Y393" s="28"/>
    </row>
    <row r="394" spans="1:25" ht="30" customHeight="1" x14ac:dyDescent="0.15">
      <c r="A394" s="24">
        <v>391</v>
      </c>
      <c r="B394" s="38" t="s">
        <v>1096</v>
      </c>
      <c r="C394" s="38" t="s">
        <v>647</v>
      </c>
      <c r="D394" s="38" t="s">
        <v>14</v>
      </c>
      <c r="E394" s="39">
        <v>76.38</v>
      </c>
      <c r="F394" s="38" t="s">
        <v>1063</v>
      </c>
      <c r="G394" s="24">
        <v>1758.53</v>
      </c>
      <c r="H394" s="24">
        <v>145</v>
      </c>
      <c r="I394" s="24">
        <v>7400</v>
      </c>
      <c r="J394" s="24"/>
      <c r="K394" s="24">
        <v>1400</v>
      </c>
      <c r="L394" s="18">
        <f t="shared" si="30"/>
        <v>1.2560928571428571</v>
      </c>
      <c r="M394" s="19" cm="1">
        <f t="array" ref="M394">_xlfn.IFS(L394&gt;=1,30,L394&lt;1,L394*30)</f>
        <v>30</v>
      </c>
      <c r="N394" s="20">
        <f t="shared" si="31"/>
        <v>9.68840010473946E-3</v>
      </c>
      <c r="O394" s="18">
        <f t="shared" si="34"/>
        <v>1.4679394098090091</v>
      </c>
      <c r="P394" s="19" cm="1">
        <f t="array" ref="P394">_xlfn.IFS(O394&gt;=1,30,O394&lt;1,O394*30)</f>
        <v>30</v>
      </c>
      <c r="Q394" s="41">
        <f t="shared" si="32"/>
        <v>0</v>
      </c>
      <c r="R394" s="19" cm="1">
        <f t="array" ref="R394">_xlfn.IFS(Q394&gt;=0.15,10,Q394&lt;0.15,Q394/0.15*10)</f>
        <v>0</v>
      </c>
      <c r="S394" s="21"/>
      <c r="T394" s="37"/>
      <c r="U394" s="22">
        <f t="shared" si="33"/>
        <v>60</v>
      </c>
      <c r="V394" s="23" t="str">
        <f t="shared" si="35"/>
        <v>合格</v>
      </c>
      <c r="W394" s="28"/>
      <c r="X394" s="28"/>
      <c r="Y394" s="28"/>
    </row>
    <row r="395" spans="1:25" ht="30" customHeight="1" x14ac:dyDescent="0.15">
      <c r="A395" s="24">
        <v>392</v>
      </c>
      <c r="B395" s="38" t="s">
        <v>1096</v>
      </c>
      <c r="C395" s="38">
        <v>20132826</v>
      </c>
      <c r="D395" s="38" t="s">
        <v>10</v>
      </c>
      <c r="E395" s="39">
        <v>57.8</v>
      </c>
      <c r="F395" s="38" t="s">
        <v>1138</v>
      </c>
      <c r="G395" s="24">
        <v>1875.29</v>
      </c>
      <c r="H395" s="24">
        <v>188</v>
      </c>
      <c r="I395" s="24">
        <v>15419.65</v>
      </c>
      <c r="J395" s="24"/>
      <c r="K395" s="24">
        <v>1400</v>
      </c>
      <c r="L395" s="18">
        <f t="shared" si="30"/>
        <v>1.339492857142857</v>
      </c>
      <c r="M395" s="19" cm="1">
        <f t="array" ref="M395">_xlfn.IFS(L395&gt;=1,30,L395&lt;1,L395*30)</f>
        <v>30</v>
      </c>
      <c r="N395" s="20">
        <f t="shared" si="31"/>
        <v>2.6677595155709343E-2</v>
      </c>
      <c r="O395" s="18">
        <f t="shared" si="34"/>
        <v>4.0420598720771732</v>
      </c>
      <c r="P395" s="19" cm="1">
        <f t="array" ref="P395">_xlfn.IFS(O395&gt;=1,30,O395&lt;1,O395*30)</f>
        <v>30</v>
      </c>
      <c r="Q395" s="41">
        <f t="shared" si="32"/>
        <v>0</v>
      </c>
      <c r="R395" s="19" cm="1">
        <f t="array" ref="R395">_xlfn.IFS(Q395&gt;=0.15,10,Q395&lt;0.15,Q395/0.15*10)</f>
        <v>0</v>
      </c>
      <c r="S395" s="21"/>
      <c r="T395" s="37"/>
      <c r="U395" s="22">
        <f t="shared" si="33"/>
        <v>60</v>
      </c>
      <c r="V395" s="23" t="str">
        <f t="shared" si="35"/>
        <v>合格</v>
      </c>
      <c r="W395" s="28"/>
      <c r="X395" s="28"/>
      <c r="Y395" s="28"/>
    </row>
    <row r="396" spans="1:25" ht="30" customHeight="1" x14ac:dyDescent="0.15">
      <c r="A396" s="24">
        <v>393</v>
      </c>
      <c r="B396" s="38" t="s">
        <v>1096</v>
      </c>
      <c r="C396" s="38" t="s">
        <v>1510</v>
      </c>
      <c r="D396" s="38" t="s">
        <v>1511</v>
      </c>
      <c r="E396" s="39">
        <v>639.70000000000005</v>
      </c>
      <c r="F396" s="38" t="s">
        <v>1139</v>
      </c>
      <c r="G396" s="24">
        <v>2233.44</v>
      </c>
      <c r="H396" s="24">
        <v>1371</v>
      </c>
      <c r="I396" s="24">
        <v>104597.95</v>
      </c>
      <c r="J396" s="24"/>
      <c r="K396" s="24">
        <v>1400</v>
      </c>
      <c r="L396" s="18">
        <f t="shared" si="30"/>
        <v>1.5953142857142857</v>
      </c>
      <c r="M396" s="19" cm="1">
        <f t="array" ref="M396">_xlfn.IFS(L396&gt;=1,30,L396&lt;1,L396*30)</f>
        <v>30</v>
      </c>
      <c r="N396" s="20">
        <f t="shared" si="31"/>
        <v>1.635109426293575E-2</v>
      </c>
      <c r="O396" s="18">
        <f t="shared" si="34"/>
        <v>2.4774385246872348</v>
      </c>
      <c r="P396" s="19" cm="1">
        <f t="array" ref="P396">_xlfn.IFS(O396&gt;=1,30,O396&lt;1,O396*30)</f>
        <v>30</v>
      </c>
      <c r="Q396" s="41">
        <f t="shared" si="32"/>
        <v>0</v>
      </c>
      <c r="R396" s="19" cm="1">
        <f t="array" ref="R396">_xlfn.IFS(Q396&gt;=0.15,10,Q396&lt;0.15,Q396/0.15*10)</f>
        <v>0</v>
      </c>
      <c r="S396" s="21"/>
      <c r="T396" s="37"/>
      <c r="U396" s="22">
        <f t="shared" si="33"/>
        <v>60</v>
      </c>
      <c r="V396" s="23" t="str">
        <f t="shared" si="35"/>
        <v>合格</v>
      </c>
      <c r="W396" s="28"/>
      <c r="X396" s="28"/>
      <c r="Y396" s="28"/>
    </row>
    <row r="397" spans="1:25" ht="30" customHeight="1" x14ac:dyDescent="0.15">
      <c r="A397" s="24">
        <v>394</v>
      </c>
      <c r="B397" s="38" t="s">
        <v>1096</v>
      </c>
      <c r="C397" s="38">
        <v>20158916</v>
      </c>
      <c r="D397" s="38" t="s">
        <v>72</v>
      </c>
      <c r="E397" s="39">
        <v>48.96</v>
      </c>
      <c r="F397" s="38" t="s">
        <v>1122</v>
      </c>
      <c r="G397" s="24">
        <v>2241.0100000000002</v>
      </c>
      <c r="H397" s="24">
        <v>500</v>
      </c>
      <c r="I397" s="24">
        <v>39894.400000000001</v>
      </c>
      <c r="J397" s="24"/>
      <c r="K397" s="24">
        <v>1400</v>
      </c>
      <c r="L397" s="18">
        <f t="shared" si="30"/>
        <v>1.6007214285714286</v>
      </c>
      <c r="M397" s="19" cm="1">
        <f t="array" ref="M397">_xlfn.IFS(L397&gt;=1,30,L397&lt;1,L397*30)</f>
        <v>30</v>
      </c>
      <c r="N397" s="20">
        <f t="shared" si="31"/>
        <v>8.1483660130718949E-2</v>
      </c>
      <c r="O397" s="18">
        <f t="shared" si="34"/>
        <v>12.346009110714993</v>
      </c>
      <c r="P397" s="19" cm="1">
        <f t="array" ref="P397">_xlfn.IFS(O397&gt;=1,30,O397&lt;1,O397*30)</f>
        <v>30</v>
      </c>
      <c r="Q397" s="41">
        <f t="shared" si="32"/>
        <v>0</v>
      </c>
      <c r="R397" s="19" cm="1">
        <f t="array" ref="R397">_xlfn.IFS(Q397&gt;=0.15,10,Q397&lt;0.15,Q397/0.15*10)</f>
        <v>0</v>
      </c>
      <c r="S397" s="21"/>
      <c r="T397" s="37"/>
      <c r="U397" s="22">
        <f t="shared" si="33"/>
        <v>60</v>
      </c>
      <c r="V397" s="23" t="str">
        <f t="shared" si="35"/>
        <v>合格</v>
      </c>
      <c r="W397" s="28"/>
      <c r="X397" s="28"/>
      <c r="Y397" s="28"/>
    </row>
    <row r="398" spans="1:25" ht="30" customHeight="1" x14ac:dyDescent="0.15">
      <c r="A398" s="24">
        <v>395</v>
      </c>
      <c r="B398" s="38" t="s">
        <v>1096</v>
      </c>
      <c r="C398" s="38">
        <v>20152597</v>
      </c>
      <c r="D398" s="38" t="s">
        <v>1140</v>
      </c>
      <c r="E398" s="39">
        <v>43.92</v>
      </c>
      <c r="F398" s="38" t="s">
        <v>1127</v>
      </c>
      <c r="G398" s="24">
        <v>2534.9499999999998</v>
      </c>
      <c r="H398" s="24">
        <v>95</v>
      </c>
      <c r="I398" s="24">
        <v>20554.45</v>
      </c>
      <c r="J398" s="24"/>
      <c r="K398" s="24">
        <v>1400</v>
      </c>
      <c r="L398" s="18">
        <f t="shared" si="30"/>
        <v>1.8106785714285714</v>
      </c>
      <c r="M398" s="19" cm="1">
        <f t="array" ref="M398">_xlfn.IFS(L398&gt;=1,30,L398&lt;1,L398*30)</f>
        <v>30</v>
      </c>
      <c r="N398" s="20">
        <f t="shared" si="31"/>
        <v>4.6799749544626595E-2</v>
      </c>
      <c r="O398" s="18">
        <f t="shared" si="34"/>
        <v>7.0908711431252414</v>
      </c>
      <c r="P398" s="19" cm="1">
        <f t="array" ref="P398">_xlfn.IFS(O398&gt;=1,30,O398&lt;1,O398*30)</f>
        <v>30</v>
      </c>
      <c r="Q398" s="41">
        <f t="shared" si="32"/>
        <v>0</v>
      </c>
      <c r="R398" s="19" cm="1">
        <f t="array" ref="R398">_xlfn.IFS(Q398&gt;=0.15,10,Q398&lt;0.15,Q398/0.15*10)</f>
        <v>0</v>
      </c>
      <c r="S398" s="21"/>
      <c r="T398" s="37"/>
      <c r="U398" s="22">
        <f t="shared" si="33"/>
        <v>60</v>
      </c>
      <c r="V398" s="23" t="str">
        <f t="shared" si="35"/>
        <v>合格</v>
      </c>
      <c r="W398" s="28"/>
      <c r="X398" s="28"/>
      <c r="Y398" s="28"/>
    </row>
    <row r="399" spans="1:25" ht="30" customHeight="1" x14ac:dyDescent="0.15">
      <c r="A399" s="24">
        <v>396</v>
      </c>
      <c r="B399" s="38" t="s">
        <v>1096</v>
      </c>
      <c r="C399" s="38" t="s">
        <v>651</v>
      </c>
      <c r="D399" s="38" t="s">
        <v>2</v>
      </c>
      <c r="E399" s="39">
        <v>81.86</v>
      </c>
      <c r="F399" s="38" t="s">
        <v>1126</v>
      </c>
      <c r="G399" s="24">
        <v>3375.42</v>
      </c>
      <c r="H399" s="24">
        <v>446</v>
      </c>
      <c r="I399" s="24">
        <v>27633.3</v>
      </c>
      <c r="J399" s="24"/>
      <c r="K399" s="24">
        <v>1400</v>
      </c>
      <c r="L399" s="18">
        <f t="shared" si="30"/>
        <v>2.4110142857142858</v>
      </c>
      <c r="M399" s="19" cm="1">
        <f t="array" ref="M399">_xlfn.IFS(L399&gt;=1,30,L399&lt;1,L399*30)</f>
        <v>30</v>
      </c>
      <c r="N399" s="20">
        <f t="shared" si="31"/>
        <v>3.3756779868067431E-2</v>
      </c>
      <c r="O399" s="18">
        <f t="shared" si="34"/>
        <v>5.1146636163738535</v>
      </c>
      <c r="P399" s="19" cm="1">
        <f t="array" ref="P399">_xlfn.IFS(O399&gt;=1,30,O399&lt;1,O399*30)</f>
        <v>30</v>
      </c>
      <c r="Q399" s="41">
        <f t="shared" si="32"/>
        <v>0</v>
      </c>
      <c r="R399" s="19" cm="1">
        <f t="array" ref="R399">_xlfn.IFS(Q399&gt;=0.15,10,Q399&lt;0.15,Q399/0.15*10)</f>
        <v>0</v>
      </c>
      <c r="S399" s="21"/>
      <c r="T399" s="37"/>
      <c r="U399" s="22">
        <f t="shared" si="33"/>
        <v>60</v>
      </c>
      <c r="V399" s="23" t="str">
        <f t="shared" si="35"/>
        <v>合格</v>
      </c>
      <c r="W399" s="28"/>
      <c r="X399" s="28"/>
      <c r="Y399" s="28"/>
    </row>
    <row r="400" spans="1:25" ht="30" customHeight="1" x14ac:dyDescent="0.15">
      <c r="A400" s="24">
        <v>397</v>
      </c>
      <c r="B400" s="38" t="s">
        <v>1096</v>
      </c>
      <c r="C400" s="38" t="s">
        <v>648</v>
      </c>
      <c r="D400" s="38" t="s">
        <v>10</v>
      </c>
      <c r="E400" s="39">
        <v>77.900000000000006</v>
      </c>
      <c r="F400" s="38" t="s">
        <v>1099</v>
      </c>
      <c r="G400" s="24">
        <v>4822.75</v>
      </c>
      <c r="H400" s="24">
        <v>549</v>
      </c>
      <c r="I400" s="24">
        <v>54103.6</v>
      </c>
      <c r="J400" s="24"/>
      <c r="K400" s="24">
        <v>1400</v>
      </c>
      <c r="L400" s="18">
        <f t="shared" si="30"/>
        <v>3.4448214285714287</v>
      </c>
      <c r="M400" s="19" cm="1">
        <f t="array" ref="M400">_xlfn.IFS(L400&gt;=1,30,L400&lt;1,L400*30)</f>
        <v>30</v>
      </c>
      <c r="N400" s="20">
        <f t="shared" si="31"/>
        <v>6.9452631578947363E-2</v>
      </c>
      <c r="O400" s="18">
        <f t="shared" si="34"/>
        <v>10.523125996810206</v>
      </c>
      <c r="P400" s="19" cm="1">
        <f t="array" ref="P400">_xlfn.IFS(O400&gt;=1,30,O400&lt;1,O400*30)</f>
        <v>30</v>
      </c>
      <c r="Q400" s="41">
        <f t="shared" si="32"/>
        <v>0</v>
      </c>
      <c r="R400" s="19" cm="1">
        <f t="array" ref="R400">_xlfn.IFS(Q400&gt;=0.15,10,Q400&lt;0.15,Q400/0.15*10)</f>
        <v>0</v>
      </c>
      <c r="S400" s="21"/>
      <c r="T400" s="37"/>
      <c r="U400" s="22">
        <f t="shared" si="33"/>
        <v>60</v>
      </c>
      <c r="V400" s="23" t="str">
        <f t="shared" si="35"/>
        <v>合格</v>
      </c>
      <c r="W400" s="28"/>
      <c r="X400" s="28"/>
      <c r="Y400" s="28"/>
    </row>
    <row r="401" spans="1:25" ht="30" customHeight="1" x14ac:dyDescent="0.15">
      <c r="A401" s="24">
        <v>398</v>
      </c>
      <c r="B401" s="38" t="s">
        <v>1096</v>
      </c>
      <c r="C401" s="38" t="s">
        <v>637</v>
      </c>
      <c r="D401" s="38" t="s">
        <v>257</v>
      </c>
      <c r="E401" s="39">
        <v>59.93</v>
      </c>
      <c r="F401" s="38" t="s">
        <v>1112</v>
      </c>
      <c r="G401" s="24">
        <v>4954.26</v>
      </c>
      <c r="H401" s="24">
        <v>884</v>
      </c>
      <c r="I401" s="24">
        <v>14328.5</v>
      </c>
      <c r="J401" s="24"/>
      <c r="K401" s="24">
        <v>1400</v>
      </c>
      <c r="L401" s="18">
        <f t="shared" si="30"/>
        <v>3.5387571428571429</v>
      </c>
      <c r="M401" s="19" cm="1">
        <f t="array" ref="M401">_xlfn.IFS(L401&gt;=1,30,L401&lt;1,L401*30)</f>
        <v>30</v>
      </c>
      <c r="N401" s="20">
        <f t="shared" si="31"/>
        <v>2.3908726847989319E-2</v>
      </c>
      <c r="O401" s="18">
        <f t="shared" si="34"/>
        <v>3.6225343709074727</v>
      </c>
      <c r="P401" s="19" cm="1">
        <f t="array" ref="P401">_xlfn.IFS(O401&gt;=1,30,O401&lt;1,O401*30)</f>
        <v>30</v>
      </c>
      <c r="Q401" s="41">
        <f t="shared" si="32"/>
        <v>0</v>
      </c>
      <c r="R401" s="19" cm="1">
        <f t="array" ref="R401">_xlfn.IFS(Q401&gt;=0.15,10,Q401&lt;0.15,Q401/0.15*10)</f>
        <v>0</v>
      </c>
      <c r="S401" s="21"/>
      <c r="T401" s="37"/>
      <c r="U401" s="22">
        <f t="shared" si="33"/>
        <v>60</v>
      </c>
      <c r="V401" s="23" t="str">
        <f t="shared" si="35"/>
        <v>合格</v>
      </c>
      <c r="W401" s="28"/>
      <c r="X401" s="28"/>
      <c r="Y401" s="28"/>
    </row>
    <row r="402" spans="1:25" ht="30" customHeight="1" x14ac:dyDescent="0.15">
      <c r="A402" s="24">
        <v>399</v>
      </c>
      <c r="B402" s="38" t="s">
        <v>1096</v>
      </c>
      <c r="C402" s="38" t="s">
        <v>1141</v>
      </c>
      <c r="D402" s="38" t="s">
        <v>1142</v>
      </c>
      <c r="E402" s="39">
        <v>44.98</v>
      </c>
      <c r="F402" s="38" t="s">
        <v>1111</v>
      </c>
      <c r="G402" s="24"/>
      <c r="H402" s="24"/>
      <c r="I402" s="24"/>
      <c r="J402" s="24"/>
      <c r="K402" s="24">
        <v>1400</v>
      </c>
      <c r="L402" s="18">
        <f t="shared" si="30"/>
        <v>0</v>
      </c>
      <c r="M402" s="19" cm="1">
        <f t="array" ref="M402">_xlfn.IFS(L402&gt;=1,30,L402&lt;1,L402*30)</f>
        <v>0</v>
      </c>
      <c r="N402" s="20">
        <f t="shared" si="31"/>
        <v>0</v>
      </c>
      <c r="O402" s="18">
        <f t="shared" si="34"/>
        <v>0</v>
      </c>
      <c r="P402" s="19" cm="1">
        <f t="array" ref="P402">_xlfn.IFS(O402&gt;=1,30,O402&lt;1,O402*30)</f>
        <v>0</v>
      </c>
      <c r="Q402" s="41">
        <f t="shared" si="32"/>
        <v>0</v>
      </c>
      <c r="R402" s="19" cm="1">
        <f t="array" ref="R402">_xlfn.IFS(Q402&gt;=0.15,10,Q402&lt;0.15,Q402/0.15*10)</f>
        <v>0</v>
      </c>
      <c r="S402" s="21"/>
      <c r="T402" s="37"/>
      <c r="U402" s="22">
        <f t="shared" si="33"/>
        <v>0</v>
      </c>
      <c r="V402" s="23" t="str">
        <f t="shared" si="35"/>
        <v>不合格</v>
      </c>
      <c r="W402" s="28"/>
      <c r="X402" s="28"/>
      <c r="Y402" s="28"/>
    </row>
    <row r="403" spans="1:25" ht="30" customHeight="1" x14ac:dyDescent="0.15">
      <c r="A403" s="24">
        <v>400</v>
      </c>
      <c r="B403" s="38" t="s">
        <v>1096</v>
      </c>
      <c r="C403" s="38" t="s">
        <v>1143</v>
      </c>
      <c r="D403" s="38" t="s">
        <v>1144</v>
      </c>
      <c r="E403" s="39">
        <v>45.58</v>
      </c>
      <c r="F403" s="38" t="s">
        <v>1111</v>
      </c>
      <c r="G403" s="24"/>
      <c r="H403" s="24"/>
      <c r="I403" s="24"/>
      <c r="J403" s="24"/>
      <c r="K403" s="24">
        <v>1400</v>
      </c>
      <c r="L403" s="18">
        <f t="shared" si="30"/>
        <v>0</v>
      </c>
      <c r="M403" s="19" cm="1">
        <f t="array" ref="M403">_xlfn.IFS(L403&gt;=1,30,L403&lt;1,L403*30)</f>
        <v>0</v>
      </c>
      <c r="N403" s="20">
        <f t="shared" si="31"/>
        <v>0</v>
      </c>
      <c r="O403" s="18">
        <f t="shared" si="34"/>
        <v>0</v>
      </c>
      <c r="P403" s="19" cm="1">
        <f t="array" ref="P403">_xlfn.IFS(O403&gt;=1,30,O403&lt;1,O403*30)</f>
        <v>0</v>
      </c>
      <c r="Q403" s="41">
        <f t="shared" si="32"/>
        <v>0</v>
      </c>
      <c r="R403" s="19" cm="1">
        <f t="array" ref="R403">_xlfn.IFS(Q403&gt;=0.15,10,Q403&lt;0.15,Q403/0.15*10)</f>
        <v>0</v>
      </c>
      <c r="S403" s="21"/>
      <c r="T403" s="37"/>
      <c r="U403" s="22">
        <f t="shared" si="33"/>
        <v>0</v>
      </c>
      <c r="V403" s="23" t="str">
        <f t="shared" si="35"/>
        <v>不合格</v>
      </c>
      <c r="W403" s="28"/>
      <c r="X403" s="28"/>
      <c r="Y403" s="28"/>
    </row>
    <row r="404" spans="1:25" ht="30" customHeight="1" x14ac:dyDescent="0.15">
      <c r="A404" s="24">
        <v>401</v>
      </c>
      <c r="B404" s="38" t="s">
        <v>1096</v>
      </c>
      <c r="C404" s="38" t="s">
        <v>1145</v>
      </c>
      <c r="D404" s="38" t="s">
        <v>1146</v>
      </c>
      <c r="E404" s="39">
        <v>41.98</v>
      </c>
      <c r="F404" s="38" t="s">
        <v>1126</v>
      </c>
      <c r="G404" s="24"/>
      <c r="H404" s="24"/>
      <c r="I404" s="24"/>
      <c r="J404" s="24"/>
      <c r="K404" s="24">
        <v>1400</v>
      </c>
      <c r="L404" s="18">
        <f t="shared" si="30"/>
        <v>0</v>
      </c>
      <c r="M404" s="19" cm="1">
        <f t="array" ref="M404">_xlfn.IFS(L404&gt;=1,30,L404&lt;1,L404*30)</f>
        <v>0</v>
      </c>
      <c r="N404" s="20">
        <f t="shared" si="31"/>
        <v>0</v>
      </c>
      <c r="O404" s="18">
        <f t="shared" si="34"/>
        <v>0</v>
      </c>
      <c r="P404" s="19" cm="1">
        <f t="array" ref="P404">_xlfn.IFS(O404&gt;=1,30,O404&lt;1,O404*30)</f>
        <v>0</v>
      </c>
      <c r="Q404" s="41">
        <f t="shared" si="32"/>
        <v>0</v>
      </c>
      <c r="R404" s="19" cm="1">
        <f t="array" ref="R404">_xlfn.IFS(Q404&gt;=0.15,10,Q404&lt;0.15,Q404/0.15*10)</f>
        <v>0</v>
      </c>
      <c r="S404" s="21"/>
      <c r="T404" s="37"/>
      <c r="U404" s="22">
        <f t="shared" si="33"/>
        <v>0</v>
      </c>
      <c r="V404" s="23" t="str">
        <f t="shared" si="35"/>
        <v>不合格</v>
      </c>
      <c r="W404" s="28"/>
      <c r="X404" s="28"/>
      <c r="Y404" s="28"/>
    </row>
    <row r="405" spans="1:25" ht="30" customHeight="1" x14ac:dyDescent="0.15">
      <c r="A405" s="24">
        <v>402</v>
      </c>
      <c r="B405" s="38" t="s">
        <v>1096</v>
      </c>
      <c r="C405" s="38" t="s">
        <v>1147</v>
      </c>
      <c r="D405" s="38" t="s">
        <v>1148</v>
      </c>
      <c r="E405" s="39">
        <v>49.686</v>
      </c>
      <c r="F405" s="38" t="s">
        <v>1111</v>
      </c>
      <c r="G405" s="24"/>
      <c r="H405" s="24"/>
      <c r="I405" s="24"/>
      <c r="J405" s="24"/>
      <c r="K405" s="24">
        <v>1400</v>
      </c>
      <c r="L405" s="18">
        <f t="shared" ref="L405:L468" si="36">G405/K405</f>
        <v>0</v>
      </c>
      <c r="M405" s="19" cm="1">
        <f t="array" ref="M405">_xlfn.IFS(L405&gt;=1,30,L405&lt;1,L405*30)</f>
        <v>0</v>
      </c>
      <c r="N405" s="20">
        <f t="shared" ref="N405:N468" si="37">I405/E405/10000</f>
        <v>0</v>
      </c>
      <c r="O405" s="18">
        <f t="shared" si="34"/>
        <v>0</v>
      </c>
      <c r="P405" s="19" cm="1">
        <f t="array" ref="P405">_xlfn.IFS(O405&gt;=1,30,O405&lt;1,O405*30)</f>
        <v>0</v>
      </c>
      <c r="Q405" s="41">
        <f t="shared" ref="Q405:Q468" si="38">IF(G405=0,0,J405/G405)</f>
        <v>0</v>
      </c>
      <c r="R405" s="19" cm="1">
        <f t="array" ref="R405">_xlfn.IFS(Q405&gt;=0.15,10,Q405&lt;0.15,Q405/0.15*10)</f>
        <v>0</v>
      </c>
      <c r="S405" s="21"/>
      <c r="T405" s="37"/>
      <c r="U405" s="22">
        <f t="shared" ref="U405:U468" si="39">M405+P405+R405+T405</f>
        <v>0</v>
      </c>
      <c r="V405" s="23" t="str">
        <f t="shared" si="35"/>
        <v>不合格</v>
      </c>
      <c r="W405" s="28"/>
      <c r="X405" s="28"/>
      <c r="Y405" s="28"/>
    </row>
    <row r="406" spans="1:25" ht="30" customHeight="1" x14ac:dyDescent="0.15">
      <c r="A406" s="24">
        <v>403</v>
      </c>
      <c r="B406" s="38" t="s">
        <v>1096</v>
      </c>
      <c r="C406" s="38" t="s">
        <v>1149</v>
      </c>
      <c r="D406" s="38" t="s">
        <v>1150</v>
      </c>
      <c r="E406" s="39">
        <v>49.94</v>
      </c>
      <c r="F406" s="38" t="s">
        <v>1099</v>
      </c>
      <c r="G406" s="24"/>
      <c r="H406" s="24"/>
      <c r="I406" s="24"/>
      <c r="J406" s="24"/>
      <c r="K406" s="24">
        <v>1400</v>
      </c>
      <c r="L406" s="18">
        <f t="shared" si="36"/>
        <v>0</v>
      </c>
      <c r="M406" s="19" cm="1">
        <f t="array" ref="M406">_xlfn.IFS(L406&gt;=1,30,L406&lt;1,L406*30)</f>
        <v>0</v>
      </c>
      <c r="N406" s="20">
        <f t="shared" si="37"/>
        <v>0</v>
      </c>
      <c r="O406" s="18">
        <f t="shared" si="34"/>
        <v>0</v>
      </c>
      <c r="P406" s="19" cm="1">
        <f t="array" ref="P406">_xlfn.IFS(O406&gt;=1,30,O406&lt;1,O406*30)</f>
        <v>0</v>
      </c>
      <c r="Q406" s="41">
        <f t="shared" si="38"/>
        <v>0</v>
      </c>
      <c r="R406" s="19" cm="1">
        <f t="array" ref="R406">_xlfn.IFS(Q406&gt;=0.15,10,Q406&lt;0.15,Q406/0.15*10)</f>
        <v>0</v>
      </c>
      <c r="S406" s="21"/>
      <c r="T406" s="37"/>
      <c r="U406" s="22">
        <f t="shared" si="39"/>
        <v>0</v>
      </c>
      <c r="V406" s="23" t="str">
        <f t="shared" si="35"/>
        <v>不合格</v>
      </c>
      <c r="W406" s="28"/>
      <c r="X406" s="28"/>
      <c r="Y406" s="28"/>
    </row>
    <row r="407" spans="1:25" ht="30" customHeight="1" x14ac:dyDescent="0.15">
      <c r="A407" s="24">
        <v>404</v>
      </c>
      <c r="B407" s="38" t="s">
        <v>1096</v>
      </c>
      <c r="C407" s="38" t="s">
        <v>1151</v>
      </c>
      <c r="D407" s="38" t="s">
        <v>123</v>
      </c>
      <c r="E407" s="39">
        <v>49.9</v>
      </c>
      <c r="F407" s="38" t="s">
        <v>1099</v>
      </c>
      <c r="G407" s="24"/>
      <c r="H407" s="24"/>
      <c r="I407" s="24"/>
      <c r="J407" s="24"/>
      <c r="K407" s="24">
        <v>800</v>
      </c>
      <c r="L407" s="18">
        <f t="shared" si="36"/>
        <v>0</v>
      </c>
      <c r="M407" s="19" cm="1">
        <f t="array" ref="M407">_xlfn.IFS(L407&gt;=1,30,L407&lt;1,L407*30)</f>
        <v>0</v>
      </c>
      <c r="N407" s="20">
        <f t="shared" si="37"/>
        <v>0</v>
      </c>
      <c r="O407" s="18">
        <f t="shared" si="34"/>
        <v>0</v>
      </c>
      <c r="P407" s="19" cm="1">
        <f t="array" ref="P407">_xlfn.IFS(O407&gt;=1,30,O407&lt;1,O407*30)</f>
        <v>0</v>
      </c>
      <c r="Q407" s="41">
        <f t="shared" si="38"/>
        <v>0</v>
      </c>
      <c r="R407" s="19" cm="1">
        <f t="array" ref="R407">_xlfn.IFS(Q407&gt;=0.15,10,Q407&lt;0.15,Q407/0.15*10)</f>
        <v>0</v>
      </c>
      <c r="S407" s="21"/>
      <c r="T407" s="37"/>
      <c r="U407" s="22">
        <f t="shared" si="39"/>
        <v>0</v>
      </c>
      <c r="V407" s="23" t="str">
        <f t="shared" si="35"/>
        <v>不合格</v>
      </c>
      <c r="W407" s="28"/>
      <c r="X407" s="28"/>
      <c r="Y407" s="28"/>
    </row>
    <row r="408" spans="1:25" ht="30" customHeight="1" x14ac:dyDescent="0.15">
      <c r="A408" s="24">
        <v>405</v>
      </c>
      <c r="B408" s="38" t="s">
        <v>1096</v>
      </c>
      <c r="C408" s="38" t="s">
        <v>1152</v>
      </c>
      <c r="D408" s="38" t="s">
        <v>1153</v>
      </c>
      <c r="E408" s="39">
        <v>45</v>
      </c>
      <c r="F408" s="38" t="s">
        <v>1154</v>
      </c>
      <c r="G408" s="24"/>
      <c r="H408" s="24"/>
      <c r="I408" s="24"/>
      <c r="J408" s="24"/>
      <c r="K408" s="24">
        <v>1400</v>
      </c>
      <c r="L408" s="18">
        <f t="shared" si="36"/>
        <v>0</v>
      </c>
      <c r="M408" s="19" cm="1">
        <f t="array" ref="M408">_xlfn.IFS(L408&gt;=1,30,L408&lt;1,L408*30)</f>
        <v>0</v>
      </c>
      <c r="N408" s="20">
        <f t="shared" si="37"/>
        <v>0</v>
      </c>
      <c r="O408" s="18">
        <f t="shared" si="34"/>
        <v>0</v>
      </c>
      <c r="P408" s="19" cm="1">
        <f t="array" ref="P408">_xlfn.IFS(O408&gt;=1,30,O408&lt;1,O408*30)</f>
        <v>0</v>
      </c>
      <c r="Q408" s="41">
        <f t="shared" si="38"/>
        <v>0</v>
      </c>
      <c r="R408" s="19" cm="1">
        <f t="array" ref="R408">_xlfn.IFS(Q408&gt;=0.15,10,Q408&lt;0.15,Q408/0.15*10)</f>
        <v>0</v>
      </c>
      <c r="S408" s="21"/>
      <c r="T408" s="37"/>
      <c r="U408" s="22">
        <f t="shared" si="39"/>
        <v>0</v>
      </c>
      <c r="V408" s="23" t="str">
        <f t="shared" si="35"/>
        <v>不合格</v>
      </c>
      <c r="W408" s="28"/>
      <c r="X408" s="28"/>
      <c r="Y408" s="28"/>
    </row>
    <row r="409" spans="1:25" ht="30" customHeight="1" x14ac:dyDescent="0.15">
      <c r="A409" s="24">
        <v>406</v>
      </c>
      <c r="B409" s="38" t="s">
        <v>1155</v>
      </c>
      <c r="C409" s="38" t="s">
        <v>666</v>
      </c>
      <c r="D409" s="38" t="s">
        <v>284</v>
      </c>
      <c r="E409" s="39">
        <v>66.8</v>
      </c>
      <c r="F409" s="38" t="s">
        <v>1156</v>
      </c>
      <c r="G409" s="24">
        <v>0</v>
      </c>
      <c r="H409" s="24">
        <v>0</v>
      </c>
      <c r="I409" s="24">
        <v>0</v>
      </c>
      <c r="J409" s="24"/>
      <c r="K409" s="24">
        <v>1400</v>
      </c>
      <c r="L409" s="18">
        <f t="shared" si="36"/>
        <v>0</v>
      </c>
      <c r="M409" s="19" cm="1">
        <f t="array" ref="M409">_xlfn.IFS(L409&gt;=1,30,L409&lt;1,L409*30)</f>
        <v>0</v>
      </c>
      <c r="N409" s="20">
        <f t="shared" si="37"/>
        <v>0</v>
      </c>
      <c r="O409" s="18">
        <f t="shared" si="34"/>
        <v>0</v>
      </c>
      <c r="P409" s="19" cm="1">
        <f t="array" ref="P409">_xlfn.IFS(O409&gt;=1,30,O409&lt;1,O409*30)</f>
        <v>0</v>
      </c>
      <c r="Q409" s="41">
        <f t="shared" si="38"/>
        <v>0</v>
      </c>
      <c r="R409" s="19" cm="1">
        <f t="array" ref="R409">_xlfn.IFS(Q409&gt;=0.15,10,Q409&lt;0.15,Q409/0.15*10)</f>
        <v>0</v>
      </c>
      <c r="S409" s="21"/>
      <c r="T409" s="37"/>
      <c r="U409" s="22">
        <f t="shared" si="39"/>
        <v>0</v>
      </c>
      <c r="V409" s="23" t="str">
        <f t="shared" si="35"/>
        <v>不合格</v>
      </c>
      <c r="W409" s="28"/>
      <c r="X409" s="28"/>
      <c r="Y409" s="28"/>
    </row>
    <row r="410" spans="1:25" ht="30" customHeight="1" x14ac:dyDescent="0.15">
      <c r="A410" s="24">
        <v>407</v>
      </c>
      <c r="B410" s="38" t="s">
        <v>1155</v>
      </c>
      <c r="C410" s="38">
        <v>20115827</v>
      </c>
      <c r="D410" s="38" t="s">
        <v>13</v>
      </c>
      <c r="E410" s="39">
        <v>40.86</v>
      </c>
      <c r="F410" s="38" t="s">
        <v>1157</v>
      </c>
      <c r="G410" s="24">
        <v>0</v>
      </c>
      <c r="H410" s="24">
        <v>0</v>
      </c>
      <c r="I410" s="24">
        <v>0</v>
      </c>
      <c r="J410" s="24"/>
      <c r="K410" s="24">
        <v>1400</v>
      </c>
      <c r="L410" s="18">
        <f t="shared" si="36"/>
        <v>0</v>
      </c>
      <c r="M410" s="19" cm="1">
        <f t="array" ref="M410">_xlfn.IFS(L410&gt;=1,30,L410&lt;1,L410*30)</f>
        <v>0</v>
      </c>
      <c r="N410" s="20">
        <f t="shared" si="37"/>
        <v>0</v>
      </c>
      <c r="O410" s="18">
        <f t="shared" si="34"/>
        <v>0</v>
      </c>
      <c r="P410" s="19" cm="1">
        <f t="array" ref="P410">_xlfn.IFS(O410&gt;=1,30,O410&lt;1,O410*30)</f>
        <v>0</v>
      </c>
      <c r="Q410" s="41">
        <f t="shared" si="38"/>
        <v>0</v>
      </c>
      <c r="R410" s="19" cm="1">
        <f t="array" ref="R410">_xlfn.IFS(Q410&gt;=0.15,10,Q410&lt;0.15,Q410/0.15*10)</f>
        <v>0</v>
      </c>
      <c r="S410" s="21"/>
      <c r="T410" s="37"/>
      <c r="U410" s="22">
        <f t="shared" si="39"/>
        <v>0</v>
      </c>
      <c r="V410" s="23" t="str">
        <f t="shared" si="35"/>
        <v>不合格</v>
      </c>
      <c r="W410" s="28"/>
      <c r="X410" s="28"/>
      <c r="Y410" s="28"/>
    </row>
    <row r="411" spans="1:25" ht="30" customHeight="1" x14ac:dyDescent="0.15">
      <c r="A411" s="24">
        <v>408</v>
      </c>
      <c r="B411" s="38" t="s">
        <v>1155</v>
      </c>
      <c r="C411" s="38" t="s">
        <v>1158</v>
      </c>
      <c r="D411" s="38" t="s">
        <v>1159</v>
      </c>
      <c r="E411" s="39">
        <v>98.8</v>
      </c>
      <c r="F411" s="38" t="s">
        <v>1160</v>
      </c>
      <c r="G411" s="24">
        <v>0</v>
      </c>
      <c r="H411" s="24">
        <v>0</v>
      </c>
      <c r="I411" s="24">
        <v>0</v>
      </c>
      <c r="J411" s="24"/>
      <c r="K411" s="24">
        <v>800</v>
      </c>
      <c r="L411" s="18">
        <f t="shared" si="36"/>
        <v>0</v>
      </c>
      <c r="M411" s="19" cm="1">
        <f t="array" ref="M411">_xlfn.IFS(L411&gt;=1,30,L411&lt;1,L411*30)</f>
        <v>0</v>
      </c>
      <c r="N411" s="20">
        <f t="shared" si="37"/>
        <v>0</v>
      </c>
      <c r="O411" s="18">
        <f t="shared" si="34"/>
        <v>0</v>
      </c>
      <c r="P411" s="19" cm="1">
        <f t="array" ref="P411">_xlfn.IFS(O411&gt;=1,30,O411&lt;1,O411*30)</f>
        <v>0</v>
      </c>
      <c r="Q411" s="41">
        <f t="shared" si="38"/>
        <v>0</v>
      </c>
      <c r="R411" s="19" cm="1">
        <f t="array" ref="R411">_xlfn.IFS(Q411&gt;=0.15,10,Q411&lt;0.15,Q411/0.15*10)</f>
        <v>0</v>
      </c>
      <c r="S411" s="21"/>
      <c r="T411" s="37"/>
      <c r="U411" s="22">
        <f t="shared" si="39"/>
        <v>0</v>
      </c>
      <c r="V411" s="23" t="str">
        <f t="shared" si="35"/>
        <v>不合格</v>
      </c>
      <c r="W411" s="28"/>
      <c r="X411" s="28"/>
      <c r="Y411" s="28"/>
    </row>
    <row r="412" spans="1:25" ht="30" customHeight="1" x14ac:dyDescent="0.15">
      <c r="A412" s="24">
        <v>409</v>
      </c>
      <c r="B412" s="38" t="s">
        <v>1155</v>
      </c>
      <c r="C412" s="38">
        <v>20156259</v>
      </c>
      <c r="D412" s="38" t="s">
        <v>239</v>
      </c>
      <c r="E412" s="39">
        <v>64.599999999999994</v>
      </c>
      <c r="F412" s="38" t="s">
        <v>1161</v>
      </c>
      <c r="G412" s="24">
        <v>0</v>
      </c>
      <c r="H412" s="24">
        <v>0</v>
      </c>
      <c r="I412" s="24">
        <v>0</v>
      </c>
      <c r="J412" s="24"/>
      <c r="K412" s="24">
        <v>1400</v>
      </c>
      <c r="L412" s="18">
        <f t="shared" si="36"/>
        <v>0</v>
      </c>
      <c r="M412" s="19" cm="1">
        <f t="array" ref="M412">_xlfn.IFS(L412&gt;=1,30,L412&lt;1,L412*30)</f>
        <v>0</v>
      </c>
      <c r="N412" s="20">
        <f t="shared" si="37"/>
        <v>0</v>
      </c>
      <c r="O412" s="18">
        <f t="shared" si="34"/>
        <v>0</v>
      </c>
      <c r="P412" s="19" cm="1">
        <f t="array" ref="P412">_xlfn.IFS(O412&gt;=1,30,O412&lt;1,O412*30)</f>
        <v>0</v>
      </c>
      <c r="Q412" s="41">
        <f t="shared" si="38"/>
        <v>0</v>
      </c>
      <c r="R412" s="19" cm="1">
        <f t="array" ref="R412">_xlfn.IFS(Q412&gt;=0.15,10,Q412&lt;0.15,Q412/0.15*10)</f>
        <v>0</v>
      </c>
      <c r="S412" s="21"/>
      <c r="T412" s="37"/>
      <c r="U412" s="22">
        <f t="shared" si="39"/>
        <v>0</v>
      </c>
      <c r="V412" s="23" t="str">
        <f t="shared" si="35"/>
        <v>不合格</v>
      </c>
      <c r="W412" s="28"/>
      <c r="X412" s="28"/>
      <c r="Y412" s="28"/>
    </row>
    <row r="413" spans="1:25" ht="30" customHeight="1" x14ac:dyDescent="0.15">
      <c r="A413" s="24">
        <v>410</v>
      </c>
      <c r="B413" s="38" t="s">
        <v>1155</v>
      </c>
      <c r="C413" s="38">
        <v>20146809</v>
      </c>
      <c r="D413" s="38" t="s">
        <v>280</v>
      </c>
      <c r="E413" s="39">
        <v>40.5</v>
      </c>
      <c r="F413" s="38" t="s">
        <v>1162</v>
      </c>
      <c r="G413" s="24">
        <v>0</v>
      </c>
      <c r="H413" s="24">
        <v>0</v>
      </c>
      <c r="I413" s="24">
        <v>0</v>
      </c>
      <c r="J413" s="24"/>
      <c r="K413" s="24">
        <v>1400</v>
      </c>
      <c r="L413" s="18">
        <f t="shared" si="36"/>
        <v>0</v>
      </c>
      <c r="M413" s="19" cm="1">
        <f t="array" ref="M413">_xlfn.IFS(L413&gt;=1,30,L413&lt;1,L413*30)</f>
        <v>0</v>
      </c>
      <c r="N413" s="20">
        <f t="shared" si="37"/>
        <v>0</v>
      </c>
      <c r="O413" s="18">
        <f t="shared" si="34"/>
        <v>0</v>
      </c>
      <c r="P413" s="19" cm="1">
        <f t="array" ref="P413">_xlfn.IFS(O413&gt;=1,30,O413&lt;1,O413*30)</f>
        <v>0</v>
      </c>
      <c r="Q413" s="41">
        <f t="shared" si="38"/>
        <v>0</v>
      </c>
      <c r="R413" s="19" cm="1">
        <f t="array" ref="R413">_xlfn.IFS(Q413&gt;=0.15,10,Q413&lt;0.15,Q413/0.15*10)</f>
        <v>0</v>
      </c>
      <c r="S413" s="21"/>
      <c r="T413" s="37"/>
      <c r="U413" s="22">
        <f t="shared" si="39"/>
        <v>0</v>
      </c>
      <c r="V413" s="23" t="str">
        <f t="shared" si="35"/>
        <v>不合格</v>
      </c>
      <c r="W413" s="28"/>
      <c r="X413" s="28"/>
      <c r="Y413" s="28"/>
    </row>
    <row r="414" spans="1:25" ht="30" customHeight="1" x14ac:dyDescent="0.15">
      <c r="A414" s="24">
        <v>411</v>
      </c>
      <c r="B414" s="38" t="s">
        <v>1155</v>
      </c>
      <c r="C414" s="38">
        <v>20141327</v>
      </c>
      <c r="D414" s="38" t="s">
        <v>13</v>
      </c>
      <c r="E414" s="39">
        <v>53.5</v>
      </c>
      <c r="F414" s="38" t="s">
        <v>1163</v>
      </c>
      <c r="G414" s="24">
        <v>0</v>
      </c>
      <c r="H414" s="24">
        <v>0</v>
      </c>
      <c r="I414" s="24">
        <v>0</v>
      </c>
      <c r="J414" s="24"/>
      <c r="K414" s="24">
        <v>1400</v>
      </c>
      <c r="L414" s="18">
        <f t="shared" si="36"/>
        <v>0</v>
      </c>
      <c r="M414" s="19" cm="1">
        <f t="array" ref="M414">_xlfn.IFS(L414&gt;=1,30,L414&lt;1,L414*30)</f>
        <v>0</v>
      </c>
      <c r="N414" s="20">
        <f t="shared" si="37"/>
        <v>0</v>
      </c>
      <c r="O414" s="18">
        <f t="shared" si="34"/>
        <v>0</v>
      </c>
      <c r="P414" s="19" cm="1">
        <f t="array" ref="P414">_xlfn.IFS(O414&gt;=1,30,O414&lt;1,O414*30)</f>
        <v>0</v>
      </c>
      <c r="Q414" s="41">
        <f t="shared" si="38"/>
        <v>0</v>
      </c>
      <c r="R414" s="19" cm="1">
        <f t="array" ref="R414">_xlfn.IFS(Q414&gt;=0.15,10,Q414&lt;0.15,Q414/0.15*10)</f>
        <v>0</v>
      </c>
      <c r="S414" s="21"/>
      <c r="T414" s="37"/>
      <c r="U414" s="22">
        <f t="shared" si="39"/>
        <v>0</v>
      </c>
      <c r="V414" s="23" t="str">
        <f t="shared" si="35"/>
        <v>不合格</v>
      </c>
      <c r="W414" s="28"/>
      <c r="X414" s="28"/>
      <c r="Y414" s="28"/>
    </row>
    <row r="415" spans="1:25" ht="30" customHeight="1" x14ac:dyDescent="0.15">
      <c r="A415" s="24">
        <v>412</v>
      </c>
      <c r="B415" s="38" t="s">
        <v>1155</v>
      </c>
      <c r="C415" s="38">
        <v>20141326</v>
      </c>
      <c r="D415" s="38" t="s">
        <v>13</v>
      </c>
      <c r="E415" s="39">
        <v>40</v>
      </c>
      <c r="F415" s="38" t="s">
        <v>1164</v>
      </c>
      <c r="G415" s="24">
        <v>0</v>
      </c>
      <c r="H415" s="24">
        <v>0</v>
      </c>
      <c r="I415" s="24">
        <v>0</v>
      </c>
      <c r="J415" s="24"/>
      <c r="K415" s="24">
        <v>1400</v>
      </c>
      <c r="L415" s="18">
        <f t="shared" si="36"/>
        <v>0</v>
      </c>
      <c r="M415" s="19" cm="1">
        <f t="array" ref="M415">_xlfn.IFS(L415&gt;=1,30,L415&lt;1,L415*30)</f>
        <v>0</v>
      </c>
      <c r="N415" s="20">
        <f t="shared" si="37"/>
        <v>0</v>
      </c>
      <c r="O415" s="18">
        <f t="shared" si="34"/>
        <v>0</v>
      </c>
      <c r="P415" s="19" cm="1">
        <f t="array" ref="P415">_xlfn.IFS(O415&gt;=1,30,O415&lt;1,O415*30)</f>
        <v>0</v>
      </c>
      <c r="Q415" s="41">
        <f t="shared" si="38"/>
        <v>0</v>
      </c>
      <c r="R415" s="19" cm="1">
        <f t="array" ref="R415">_xlfn.IFS(Q415&gt;=0.15,10,Q415&lt;0.15,Q415/0.15*10)</f>
        <v>0</v>
      </c>
      <c r="S415" s="21"/>
      <c r="T415" s="37"/>
      <c r="U415" s="22">
        <f t="shared" si="39"/>
        <v>0</v>
      </c>
      <c r="V415" s="23" t="str">
        <f t="shared" si="35"/>
        <v>不合格</v>
      </c>
      <c r="W415" s="28"/>
      <c r="X415" s="28"/>
      <c r="Y415" s="28"/>
    </row>
    <row r="416" spans="1:25" ht="30" customHeight="1" x14ac:dyDescent="0.15">
      <c r="A416" s="24">
        <v>413</v>
      </c>
      <c r="B416" s="38" t="s">
        <v>1155</v>
      </c>
      <c r="C416" s="38">
        <v>20140483</v>
      </c>
      <c r="D416" s="38" t="s">
        <v>283</v>
      </c>
      <c r="E416" s="39">
        <v>60.88</v>
      </c>
      <c r="F416" s="38" t="s">
        <v>1160</v>
      </c>
      <c r="G416" s="24">
        <v>0</v>
      </c>
      <c r="H416" s="24">
        <v>0</v>
      </c>
      <c r="I416" s="24">
        <v>0</v>
      </c>
      <c r="J416" s="24"/>
      <c r="K416" s="24">
        <v>800</v>
      </c>
      <c r="L416" s="18">
        <f t="shared" si="36"/>
        <v>0</v>
      </c>
      <c r="M416" s="19" cm="1">
        <f t="array" ref="M416">_xlfn.IFS(L416&gt;=1,30,L416&lt;1,L416*30)</f>
        <v>0</v>
      </c>
      <c r="N416" s="20">
        <f t="shared" si="37"/>
        <v>0</v>
      </c>
      <c r="O416" s="18">
        <f t="shared" si="34"/>
        <v>0</v>
      </c>
      <c r="P416" s="19" cm="1">
        <f t="array" ref="P416">_xlfn.IFS(O416&gt;=1,30,O416&lt;1,O416*30)</f>
        <v>0</v>
      </c>
      <c r="Q416" s="41">
        <f t="shared" si="38"/>
        <v>0</v>
      </c>
      <c r="R416" s="19" cm="1">
        <f t="array" ref="R416">_xlfn.IFS(Q416&gt;=0.15,10,Q416&lt;0.15,Q416/0.15*10)</f>
        <v>0</v>
      </c>
      <c r="S416" s="21"/>
      <c r="T416" s="37"/>
      <c r="U416" s="22">
        <f t="shared" si="39"/>
        <v>0</v>
      </c>
      <c r="V416" s="23" t="str">
        <f t="shared" si="35"/>
        <v>不合格</v>
      </c>
      <c r="W416" s="28"/>
      <c r="X416" s="28"/>
      <c r="Y416" s="28"/>
    </row>
    <row r="417" spans="1:25" ht="30" customHeight="1" x14ac:dyDescent="0.15">
      <c r="A417" s="24">
        <v>414</v>
      </c>
      <c r="B417" s="38" t="s">
        <v>1155</v>
      </c>
      <c r="C417" s="38" t="s">
        <v>667</v>
      </c>
      <c r="D417" s="38" t="s">
        <v>285</v>
      </c>
      <c r="E417" s="39">
        <v>94.3</v>
      </c>
      <c r="F417" s="38" t="s">
        <v>1165</v>
      </c>
      <c r="G417" s="24">
        <v>0</v>
      </c>
      <c r="H417" s="24">
        <v>0</v>
      </c>
      <c r="I417" s="24">
        <v>0</v>
      </c>
      <c r="J417" s="24"/>
      <c r="K417" s="24">
        <v>1400</v>
      </c>
      <c r="L417" s="18">
        <f t="shared" si="36"/>
        <v>0</v>
      </c>
      <c r="M417" s="19" cm="1">
        <f t="array" ref="M417">_xlfn.IFS(L417&gt;=1,30,L417&lt;1,L417*30)</f>
        <v>0</v>
      </c>
      <c r="N417" s="20">
        <f t="shared" si="37"/>
        <v>0</v>
      </c>
      <c r="O417" s="18">
        <f t="shared" si="34"/>
        <v>0</v>
      </c>
      <c r="P417" s="19" cm="1">
        <f t="array" ref="P417">_xlfn.IFS(O417&gt;=1,30,O417&lt;1,O417*30)</f>
        <v>0</v>
      </c>
      <c r="Q417" s="41">
        <f t="shared" si="38"/>
        <v>0</v>
      </c>
      <c r="R417" s="19" cm="1">
        <f t="array" ref="R417">_xlfn.IFS(Q417&gt;=0.15,10,Q417&lt;0.15,Q417/0.15*10)</f>
        <v>0</v>
      </c>
      <c r="S417" s="21"/>
      <c r="T417" s="37"/>
      <c r="U417" s="22">
        <f t="shared" si="39"/>
        <v>0</v>
      </c>
      <c r="V417" s="23" t="str">
        <f t="shared" si="35"/>
        <v>不合格</v>
      </c>
      <c r="W417" s="28"/>
      <c r="X417" s="28"/>
      <c r="Y417" s="28"/>
    </row>
    <row r="418" spans="1:25" ht="30" customHeight="1" x14ac:dyDescent="0.15">
      <c r="A418" s="24">
        <v>415</v>
      </c>
      <c r="B418" s="38" t="s">
        <v>1155</v>
      </c>
      <c r="C418" s="38">
        <v>20111353</v>
      </c>
      <c r="D418" s="38" t="s">
        <v>1166</v>
      </c>
      <c r="E418" s="39">
        <v>74.778000000000006</v>
      </c>
      <c r="F418" s="38" t="s">
        <v>1167</v>
      </c>
      <c r="G418" s="24">
        <v>0</v>
      </c>
      <c r="H418" s="24">
        <v>0</v>
      </c>
      <c r="I418" s="24">
        <v>0</v>
      </c>
      <c r="J418" s="24"/>
      <c r="K418" s="24">
        <v>800</v>
      </c>
      <c r="L418" s="18">
        <f t="shared" si="36"/>
        <v>0</v>
      </c>
      <c r="M418" s="19" cm="1">
        <f t="array" ref="M418">_xlfn.IFS(L418&gt;=1,30,L418&lt;1,L418*30)</f>
        <v>0</v>
      </c>
      <c r="N418" s="20">
        <f t="shared" si="37"/>
        <v>0</v>
      </c>
      <c r="O418" s="18">
        <f t="shared" si="34"/>
        <v>0</v>
      </c>
      <c r="P418" s="19" cm="1">
        <f t="array" ref="P418">_xlfn.IFS(O418&gt;=1,30,O418&lt;1,O418*30)</f>
        <v>0</v>
      </c>
      <c r="Q418" s="41">
        <f t="shared" si="38"/>
        <v>0</v>
      </c>
      <c r="R418" s="19" cm="1">
        <f t="array" ref="R418">_xlfn.IFS(Q418&gt;=0.15,10,Q418&lt;0.15,Q418/0.15*10)</f>
        <v>0</v>
      </c>
      <c r="S418" s="21"/>
      <c r="T418" s="37"/>
      <c r="U418" s="22">
        <f t="shared" si="39"/>
        <v>0</v>
      </c>
      <c r="V418" s="23" t="str">
        <f t="shared" si="35"/>
        <v>不合格</v>
      </c>
      <c r="W418" s="28"/>
      <c r="X418" s="28"/>
      <c r="Y418" s="28"/>
    </row>
    <row r="419" spans="1:25" ht="30" customHeight="1" x14ac:dyDescent="0.15">
      <c r="A419" s="24">
        <v>416</v>
      </c>
      <c r="B419" s="38" t="s">
        <v>1155</v>
      </c>
      <c r="C419" s="38" t="s">
        <v>665</v>
      </c>
      <c r="D419" s="38" t="s">
        <v>282</v>
      </c>
      <c r="E419" s="39">
        <v>59.8</v>
      </c>
      <c r="F419" s="38" t="s">
        <v>1168</v>
      </c>
      <c r="G419" s="24">
        <v>0</v>
      </c>
      <c r="H419" s="24">
        <v>0</v>
      </c>
      <c r="I419" s="24">
        <v>0</v>
      </c>
      <c r="J419" s="24"/>
      <c r="K419" s="24">
        <v>1400</v>
      </c>
      <c r="L419" s="18">
        <f t="shared" si="36"/>
        <v>0</v>
      </c>
      <c r="M419" s="19" cm="1">
        <f t="array" ref="M419">_xlfn.IFS(L419&gt;=1,30,L419&lt;1,L419*30)</f>
        <v>0</v>
      </c>
      <c r="N419" s="20">
        <f t="shared" si="37"/>
        <v>0</v>
      </c>
      <c r="O419" s="18">
        <f t="shared" si="34"/>
        <v>0</v>
      </c>
      <c r="P419" s="19" cm="1">
        <f t="array" ref="P419">_xlfn.IFS(O419&gt;=1,30,O419&lt;1,O419*30)</f>
        <v>0</v>
      </c>
      <c r="Q419" s="41">
        <f t="shared" si="38"/>
        <v>0</v>
      </c>
      <c r="R419" s="19" cm="1">
        <f t="array" ref="R419">_xlfn.IFS(Q419&gt;=0.15,10,Q419&lt;0.15,Q419/0.15*10)</f>
        <v>0</v>
      </c>
      <c r="S419" s="21"/>
      <c r="T419" s="37"/>
      <c r="U419" s="22">
        <f t="shared" si="39"/>
        <v>0</v>
      </c>
      <c r="V419" s="23" t="str">
        <f t="shared" si="35"/>
        <v>不合格</v>
      </c>
      <c r="W419" s="28"/>
      <c r="X419" s="28"/>
      <c r="Y419" s="28"/>
    </row>
    <row r="420" spans="1:25" ht="30" customHeight="1" x14ac:dyDescent="0.15">
      <c r="A420" s="24">
        <v>417</v>
      </c>
      <c r="B420" s="38" t="s">
        <v>1155</v>
      </c>
      <c r="C420" s="38" t="s">
        <v>664</v>
      </c>
      <c r="D420" s="38" t="s">
        <v>281</v>
      </c>
      <c r="E420" s="39">
        <v>55</v>
      </c>
      <c r="F420" s="38" t="s">
        <v>1160</v>
      </c>
      <c r="G420" s="24">
        <v>0</v>
      </c>
      <c r="H420" s="24">
        <v>0</v>
      </c>
      <c r="I420" s="24">
        <v>0</v>
      </c>
      <c r="J420" s="24"/>
      <c r="K420" s="24">
        <v>1400</v>
      </c>
      <c r="L420" s="18">
        <f t="shared" si="36"/>
        <v>0</v>
      </c>
      <c r="M420" s="19" cm="1">
        <f t="array" ref="M420">_xlfn.IFS(L420&gt;=1,30,L420&lt;1,L420*30)</f>
        <v>0</v>
      </c>
      <c r="N420" s="20">
        <f t="shared" si="37"/>
        <v>0</v>
      </c>
      <c r="O420" s="18">
        <f t="shared" si="34"/>
        <v>0</v>
      </c>
      <c r="P420" s="19" cm="1">
        <f t="array" ref="P420">_xlfn.IFS(O420&gt;=1,30,O420&lt;1,O420*30)</f>
        <v>0</v>
      </c>
      <c r="Q420" s="41">
        <f t="shared" si="38"/>
        <v>0</v>
      </c>
      <c r="R420" s="19" cm="1">
        <f t="array" ref="R420">_xlfn.IFS(Q420&gt;=0.15,10,Q420&lt;0.15,Q420/0.15*10)</f>
        <v>0</v>
      </c>
      <c r="S420" s="21"/>
      <c r="T420" s="37"/>
      <c r="U420" s="22">
        <f t="shared" si="39"/>
        <v>0</v>
      </c>
      <c r="V420" s="23" t="str">
        <f t="shared" si="35"/>
        <v>不合格</v>
      </c>
      <c r="W420" s="28"/>
      <c r="X420" s="28"/>
      <c r="Y420" s="28"/>
    </row>
    <row r="421" spans="1:25" ht="30" customHeight="1" x14ac:dyDescent="0.15">
      <c r="A421" s="24">
        <v>418</v>
      </c>
      <c r="B421" s="38" t="s">
        <v>1155</v>
      </c>
      <c r="C421" s="38" t="s">
        <v>668</v>
      </c>
      <c r="D421" s="38" t="s">
        <v>286</v>
      </c>
      <c r="E421" s="39">
        <v>119.81</v>
      </c>
      <c r="F421" s="38" t="s">
        <v>1165</v>
      </c>
      <c r="G421" s="24">
        <v>0</v>
      </c>
      <c r="H421" s="24">
        <v>0</v>
      </c>
      <c r="I421" s="24">
        <v>0</v>
      </c>
      <c r="J421" s="24"/>
      <c r="K421" s="24">
        <v>1400</v>
      </c>
      <c r="L421" s="18">
        <f t="shared" si="36"/>
        <v>0</v>
      </c>
      <c r="M421" s="19" cm="1">
        <f t="array" ref="M421">_xlfn.IFS(L421&gt;=1,30,L421&lt;1,L421*30)</f>
        <v>0</v>
      </c>
      <c r="N421" s="20">
        <f t="shared" si="37"/>
        <v>0</v>
      </c>
      <c r="O421" s="18">
        <f t="shared" si="34"/>
        <v>0</v>
      </c>
      <c r="P421" s="19" cm="1">
        <f t="array" ref="P421">_xlfn.IFS(O421&gt;=1,30,O421&lt;1,O421*30)</f>
        <v>0</v>
      </c>
      <c r="Q421" s="41">
        <f t="shared" si="38"/>
        <v>0</v>
      </c>
      <c r="R421" s="19" cm="1">
        <f t="array" ref="R421">_xlfn.IFS(Q421&gt;=0.15,10,Q421&lt;0.15,Q421/0.15*10)</f>
        <v>0</v>
      </c>
      <c r="S421" s="21"/>
      <c r="T421" s="37"/>
      <c r="U421" s="22">
        <f t="shared" si="39"/>
        <v>0</v>
      </c>
      <c r="V421" s="23" t="str">
        <f t="shared" si="35"/>
        <v>不合格</v>
      </c>
      <c r="W421" s="28"/>
      <c r="X421" s="28"/>
      <c r="Y421" s="28"/>
    </row>
    <row r="422" spans="1:25" ht="30" customHeight="1" x14ac:dyDescent="0.15">
      <c r="A422" s="24">
        <v>419</v>
      </c>
      <c r="B422" s="38" t="s">
        <v>1155</v>
      </c>
      <c r="C422" s="38" t="s">
        <v>1169</v>
      </c>
      <c r="D422" s="38" t="s">
        <v>1170</v>
      </c>
      <c r="E422" s="39">
        <v>42.45</v>
      </c>
      <c r="F422" s="38" t="s">
        <v>1163</v>
      </c>
      <c r="G422" s="24">
        <v>245.86</v>
      </c>
      <c r="H422" s="24">
        <v>0</v>
      </c>
      <c r="I422" s="24">
        <v>0</v>
      </c>
      <c r="J422" s="24"/>
      <c r="K422" s="24">
        <v>1400</v>
      </c>
      <c r="L422" s="18">
        <f t="shared" si="36"/>
        <v>0.17561428571428572</v>
      </c>
      <c r="M422" s="19" cm="1">
        <f t="array" ref="M422">_xlfn.IFS(L422&gt;=1,30,L422&lt;1,L422*30)</f>
        <v>5.2684285714285721</v>
      </c>
      <c r="N422" s="20">
        <f t="shared" si="37"/>
        <v>0</v>
      </c>
      <c r="O422" s="18">
        <f t="shared" si="34"/>
        <v>0</v>
      </c>
      <c r="P422" s="19" cm="1">
        <f t="array" ref="P422">_xlfn.IFS(O422&gt;=1,30,O422&lt;1,O422*30)</f>
        <v>0</v>
      </c>
      <c r="Q422" s="41">
        <f t="shared" si="38"/>
        <v>0</v>
      </c>
      <c r="R422" s="19" cm="1">
        <f t="array" ref="R422">_xlfn.IFS(Q422&gt;=0.15,10,Q422&lt;0.15,Q422/0.15*10)</f>
        <v>0</v>
      </c>
      <c r="S422" s="21"/>
      <c r="T422" s="37"/>
      <c r="U422" s="22">
        <f t="shared" si="39"/>
        <v>5.2684285714285721</v>
      </c>
      <c r="V422" s="23" t="str">
        <f t="shared" si="35"/>
        <v>不合格</v>
      </c>
      <c r="W422" s="28"/>
      <c r="X422" s="28"/>
      <c r="Y422" s="28"/>
    </row>
    <row r="423" spans="1:25" ht="30" customHeight="1" x14ac:dyDescent="0.15">
      <c r="A423" s="24">
        <v>420</v>
      </c>
      <c r="B423" s="38" t="s">
        <v>1155</v>
      </c>
      <c r="C423" s="38" t="s">
        <v>767</v>
      </c>
      <c r="D423" s="38" t="s">
        <v>407</v>
      </c>
      <c r="E423" s="39">
        <v>83.99</v>
      </c>
      <c r="F423" s="38" t="s">
        <v>1171</v>
      </c>
      <c r="G423" s="24">
        <v>937.86</v>
      </c>
      <c r="H423" s="24">
        <v>153</v>
      </c>
      <c r="I423" s="24">
        <v>11300.5</v>
      </c>
      <c r="J423" s="24"/>
      <c r="K423" s="24">
        <v>1400</v>
      </c>
      <c r="L423" s="18">
        <f t="shared" si="36"/>
        <v>0.66990000000000005</v>
      </c>
      <c r="M423" s="19" cm="1">
        <f t="array" ref="M423">_xlfn.IFS(L423&gt;=1,30,L423&lt;1,L423*30)</f>
        <v>20.097000000000001</v>
      </c>
      <c r="N423" s="20">
        <f t="shared" si="37"/>
        <v>1.3454577925943565E-2</v>
      </c>
      <c r="O423" s="18">
        <f t="shared" si="34"/>
        <v>2.0385724130217522</v>
      </c>
      <c r="P423" s="19" cm="1">
        <f t="array" ref="P423">_xlfn.IFS(O423&gt;=1,30,O423&lt;1,O423*30)</f>
        <v>30</v>
      </c>
      <c r="Q423" s="41">
        <f t="shared" si="38"/>
        <v>0</v>
      </c>
      <c r="R423" s="19" cm="1">
        <f t="array" ref="R423">_xlfn.IFS(Q423&gt;=0.15,10,Q423&lt;0.15,Q423/0.15*10)</f>
        <v>0</v>
      </c>
      <c r="S423" s="21"/>
      <c r="T423" s="37"/>
      <c r="U423" s="22">
        <f t="shared" si="39"/>
        <v>50.097000000000001</v>
      </c>
      <c r="V423" s="23" t="str">
        <f t="shared" si="35"/>
        <v>不合格</v>
      </c>
      <c r="W423" s="28"/>
      <c r="X423" s="28"/>
      <c r="Y423" s="28"/>
    </row>
    <row r="424" spans="1:25" ht="30" customHeight="1" x14ac:dyDescent="0.15">
      <c r="A424" s="24">
        <v>421</v>
      </c>
      <c r="B424" s="38" t="s">
        <v>1155</v>
      </c>
      <c r="C424" s="38" t="s">
        <v>776</v>
      </c>
      <c r="D424" s="38" t="s">
        <v>414</v>
      </c>
      <c r="E424" s="39">
        <v>249.98</v>
      </c>
      <c r="F424" s="38" t="s">
        <v>1156</v>
      </c>
      <c r="G424" s="24">
        <v>1814.68</v>
      </c>
      <c r="H424" s="24">
        <v>959</v>
      </c>
      <c r="I424" s="24">
        <v>210465</v>
      </c>
      <c r="J424" s="24"/>
      <c r="K424" s="24">
        <v>1400</v>
      </c>
      <c r="L424" s="18">
        <f t="shared" si="36"/>
        <v>1.2962</v>
      </c>
      <c r="M424" s="19" cm="1">
        <f t="array" ref="M424">_xlfn.IFS(L424&gt;=1,30,L424&lt;1,L424*30)</f>
        <v>30</v>
      </c>
      <c r="N424" s="20">
        <f t="shared" si="37"/>
        <v>8.4192735418833514E-2</v>
      </c>
      <c r="O424" s="18">
        <f t="shared" si="34"/>
        <v>12.756475063459623</v>
      </c>
      <c r="P424" s="19" cm="1">
        <f t="array" ref="P424">_xlfn.IFS(O424&gt;=1,30,O424&lt;1,O424*30)</f>
        <v>30</v>
      </c>
      <c r="Q424" s="41">
        <f t="shared" si="38"/>
        <v>0</v>
      </c>
      <c r="R424" s="19" cm="1">
        <f t="array" ref="R424">_xlfn.IFS(Q424&gt;=0.15,10,Q424&lt;0.15,Q424/0.15*10)</f>
        <v>0</v>
      </c>
      <c r="S424" s="21"/>
      <c r="T424" s="37"/>
      <c r="U424" s="22">
        <f t="shared" si="39"/>
        <v>60</v>
      </c>
      <c r="V424" s="23" t="str">
        <f t="shared" si="35"/>
        <v>合格</v>
      </c>
      <c r="W424" s="28"/>
      <c r="X424" s="28"/>
      <c r="Y424" s="28"/>
    </row>
    <row r="425" spans="1:25" ht="30" customHeight="1" x14ac:dyDescent="0.15">
      <c r="A425" s="24">
        <v>422</v>
      </c>
      <c r="B425" s="38" t="s">
        <v>1155</v>
      </c>
      <c r="C425" s="38" t="s">
        <v>663</v>
      </c>
      <c r="D425" s="38" t="s">
        <v>279</v>
      </c>
      <c r="E425" s="39">
        <v>299.98</v>
      </c>
      <c r="F425" s="38" t="s">
        <v>1156</v>
      </c>
      <c r="G425" s="24">
        <v>6253.81</v>
      </c>
      <c r="H425" s="24">
        <v>20</v>
      </c>
      <c r="I425" s="24">
        <v>0</v>
      </c>
      <c r="J425" s="24"/>
      <c r="K425" s="24">
        <v>1400</v>
      </c>
      <c r="L425" s="18">
        <f t="shared" si="36"/>
        <v>4.4670071428571427</v>
      </c>
      <c r="M425" s="19" cm="1">
        <f t="array" ref="M425">_xlfn.IFS(L425&gt;=1,30,L425&lt;1,L425*30)</f>
        <v>30</v>
      </c>
      <c r="N425" s="20">
        <f t="shared" si="37"/>
        <v>0</v>
      </c>
      <c r="O425" s="18">
        <f t="shared" si="34"/>
        <v>0</v>
      </c>
      <c r="P425" s="19" cm="1">
        <f t="array" ref="P425">_xlfn.IFS(O425&gt;=1,30,O425&lt;1,O425*30)</f>
        <v>0</v>
      </c>
      <c r="Q425" s="41">
        <f t="shared" si="38"/>
        <v>0</v>
      </c>
      <c r="R425" s="19" cm="1">
        <f t="array" ref="R425">_xlfn.IFS(Q425&gt;=0.15,10,Q425&lt;0.15,Q425/0.15*10)</f>
        <v>0</v>
      </c>
      <c r="S425" s="21"/>
      <c r="T425" s="37"/>
      <c r="U425" s="22">
        <f t="shared" si="39"/>
        <v>30</v>
      </c>
      <c r="V425" s="23" t="str">
        <f t="shared" si="35"/>
        <v>不合格</v>
      </c>
      <c r="W425" s="28"/>
      <c r="X425" s="28"/>
      <c r="Y425" s="28"/>
    </row>
    <row r="426" spans="1:25" ht="30" customHeight="1" x14ac:dyDescent="0.15">
      <c r="A426" s="24">
        <v>423</v>
      </c>
      <c r="B426" s="38" t="s">
        <v>1155</v>
      </c>
      <c r="C426" s="38" t="s">
        <v>1172</v>
      </c>
      <c r="D426" s="38" t="s">
        <v>1173</v>
      </c>
      <c r="E426" s="39">
        <v>89</v>
      </c>
      <c r="F426" s="38" t="s">
        <v>1174</v>
      </c>
      <c r="G426" s="24"/>
      <c r="H426" s="24"/>
      <c r="I426" s="24"/>
      <c r="J426" s="24"/>
      <c r="K426" s="24">
        <v>1400</v>
      </c>
      <c r="L426" s="18">
        <f t="shared" si="36"/>
        <v>0</v>
      </c>
      <c r="M426" s="19" cm="1">
        <f t="array" ref="M426">_xlfn.IFS(L426&gt;=1,30,L426&lt;1,L426*30)</f>
        <v>0</v>
      </c>
      <c r="N426" s="20">
        <f t="shared" si="37"/>
        <v>0</v>
      </c>
      <c r="O426" s="18">
        <f t="shared" si="34"/>
        <v>0</v>
      </c>
      <c r="P426" s="19" cm="1">
        <f t="array" ref="P426">_xlfn.IFS(O426&gt;=1,30,O426&lt;1,O426*30)</f>
        <v>0</v>
      </c>
      <c r="Q426" s="41">
        <f t="shared" si="38"/>
        <v>0</v>
      </c>
      <c r="R426" s="19" cm="1">
        <f t="array" ref="R426">_xlfn.IFS(Q426&gt;=0.15,10,Q426&lt;0.15,Q426/0.15*10)</f>
        <v>0</v>
      </c>
      <c r="S426" s="21"/>
      <c r="T426" s="37"/>
      <c r="U426" s="22">
        <f t="shared" si="39"/>
        <v>0</v>
      </c>
      <c r="V426" s="23" t="str">
        <f t="shared" si="35"/>
        <v>不合格</v>
      </c>
      <c r="W426" s="28"/>
      <c r="X426" s="28"/>
      <c r="Y426" s="28"/>
    </row>
    <row r="427" spans="1:25" ht="30" customHeight="1" x14ac:dyDescent="0.15">
      <c r="A427" s="24">
        <v>424</v>
      </c>
      <c r="B427" s="38" t="s">
        <v>1155</v>
      </c>
      <c r="C427" s="38" t="s">
        <v>1175</v>
      </c>
      <c r="D427" s="38" t="s">
        <v>1176</v>
      </c>
      <c r="E427" s="39">
        <v>132.69999999999999</v>
      </c>
      <c r="F427" s="38" t="s">
        <v>1177</v>
      </c>
      <c r="G427" s="24"/>
      <c r="H427" s="24"/>
      <c r="I427" s="24"/>
      <c r="J427" s="24"/>
      <c r="K427" s="24">
        <v>1400</v>
      </c>
      <c r="L427" s="18">
        <f t="shared" si="36"/>
        <v>0</v>
      </c>
      <c r="M427" s="19" cm="1">
        <f t="array" ref="M427">_xlfn.IFS(L427&gt;=1,30,L427&lt;1,L427*30)</f>
        <v>0</v>
      </c>
      <c r="N427" s="20">
        <f t="shared" si="37"/>
        <v>0</v>
      </c>
      <c r="O427" s="18">
        <f t="shared" si="34"/>
        <v>0</v>
      </c>
      <c r="P427" s="19" cm="1">
        <f t="array" ref="P427">_xlfn.IFS(O427&gt;=1,30,O427&lt;1,O427*30)</f>
        <v>0</v>
      </c>
      <c r="Q427" s="41">
        <f t="shared" si="38"/>
        <v>0</v>
      </c>
      <c r="R427" s="19" cm="1">
        <f t="array" ref="R427">_xlfn.IFS(Q427&gt;=0.15,10,Q427&lt;0.15,Q427/0.15*10)</f>
        <v>0</v>
      </c>
      <c r="S427" s="21"/>
      <c r="T427" s="37"/>
      <c r="U427" s="22">
        <f t="shared" si="39"/>
        <v>0</v>
      </c>
      <c r="V427" s="23" t="str">
        <f t="shared" si="35"/>
        <v>不合格</v>
      </c>
      <c r="W427" s="28"/>
      <c r="X427" s="28"/>
      <c r="Y427" s="28"/>
    </row>
    <row r="428" spans="1:25" ht="30" customHeight="1" x14ac:dyDescent="0.15">
      <c r="A428" s="24">
        <v>425</v>
      </c>
      <c r="B428" s="38" t="s">
        <v>1155</v>
      </c>
      <c r="C428" s="38" t="s">
        <v>1178</v>
      </c>
      <c r="D428" s="38" t="s">
        <v>1179</v>
      </c>
      <c r="E428" s="39">
        <v>43.5</v>
      </c>
      <c r="F428" s="38" t="s">
        <v>1180</v>
      </c>
      <c r="G428" s="24"/>
      <c r="H428" s="24"/>
      <c r="I428" s="24"/>
      <c r="J428" s="24"/>
      <c r="K428" s="24">
        <v>1400</v>
      </c>
      <c r="L428" s="18">
        <f t="shared" si="36"/>
        <v>0</v>
      </c>
      <c r="M428" s="19" cm="1">
        <f t="array" ref="M428">_xlfn.IFS(L428&gt;=1,30,L428&lt;1,L428*30)</f>
        <v>0</v>
      </c>
      <c r="N428" s="20">
        <f t="shared" si="37"/>
        <v>0</v>
      </c>
      <c r="O428" s="18">
        <f t="shared" si="34"/>
        <v>0</v>
      </c>
      <c r="P428" s="19" cm="1">
        <f t="array" ref="P428">_xlfn.IFS(O428&gt;=1,30,O428&lt;1,O428*30)</f>
        <v>0</v>
      </c>
      <c r="Q428" s="41">
        <f t="shared" si="38"/>
        <v>0</v>
      </c>
      <c r="R428" s="19" cm="1">
        <f t="array" ref="R428">_xlfn.IFS(Q428&gt;=0.15,10,Q428&lt;0.15,Q428/0.15*10)</f>
        <v>0</v>
      </c>
      <c r="S428" s="21"/>
      <c r="T428" s="37"/>
      <c r="U428" s="22">
        <f t="shared" si="39"/>
        <v>0</v>
      </c>
      <c r="V428" s="23" t="str">
        <f t="shared" si="35"/>
        <v>不合格</v>
      </c>
      <c r="W428" s="28"/>
      <c r="X428" s="28"/>
      <c r="Y428" s="28"/>
    </row>
    <row r="429" spans="1:25" ht="30" customHeight="1" x14ac:dyDescent="0.15">
      <c r="A429" s="24">
        <v>426</v>
      </c>
      <c r="B429" s="38" t="s">
        <v>1181</v>
      </c>
      <c r="C429" s="38" t="s">
        <v>1182</v>
      </c>
      <c r="D429" s="38" t="s">
        <v>1183</v>
      </c>
      <c r="E429" s="39">
        <v>339.1</v>
      </c>
      <c r="F429" s="38" t="s">
        <v>1184</v>
      </c>
      <c r="G429" s="24">
        <v>0</v>
      </c>
      <c r="H429" s="24">
        <v>0</v>
      </c>
      <c r="I429" s="24">
        <v>0</v>
      </c>
      <c r="J429" s="24"/>
      <c r="K429" s="24">
        <v>1400</v>
      </c>
      <c r="L429" s="18">
        <f t="shared" si="36"/>
        <v>0</v>
      </c>
      <c r="M429" s="19" cm="1">
        <f t="array" ref="M429">_xlfn.IFS(L429&gt;=1,30,L429&lt;1,L429*30)</f>
        <v>0</v>
      </c>
      <c r="N429" s="20">
        <f t="shared" si="37"/>
        <v>0</v>
      </c>
      <c r="O429" s="18">
        <f t="shared" si="34"/>
        <v>0</v>
      </c>
      <c r="P429" s="19" cm="1">
        <f t="array" ref="P429">_xlfn.IFS(O429&gt;=1,30,O429&lt;1,O429*30)</f>
        <v>0</v>
      </c>
      <c r="Q429" s="41">
        <f t="shared" si="38"/>
        <v>0</v>
      </c>
      <c r="R429" s="19" cm="1">
        <f t="array" ref="R429">_xlfn.IFS(Q429&gt;=0.15,10,Q429&lt;0.15,Q429/0.15*10)</f>
        <v>0</v>
      </c>
      <c r="S429" s="21"/>
      <c r="T429" s="37"/>
      <c r="U429" s="22">
        <f t="shared" si="39"/>
        <v>0</v>
      </c>
      <c r="V429" s="23" t="str">
        <f t="shared" si="35"/>
        <v>不合格</v>
      </c>
      <c r="W429" s="28"/>
      <c r="X429" s="28"/>
      <c r="Y429" s="28"/>
    </row>
    <row r="430" spans="1:25" ht="30" customHeight="1" x14ac:dyDescent="0.15">
      <c r="A430" s="24">
        <v>427</v>
      </c>
      <c r="B430" s="38" t="s">
        <v>1181</v>
      </c>
      <c r="C430" s="38" t="s">
        <v>1185</v>
      </c>
      <c r="D430" s="38" t="s">
        <v>1186</v>
      </c>
      <c r="E430" s="39">
        <v>140</v>
      </c>
      <c r="F430" s="38" t="s">
        <v>1184</v>
      </c>
      <c r="G430" s="24">
        <v>0</v>
      </c>
      <c r="H430" s="24">
        <v>0</v>
      </c>
      <c r="I430" s="24">
        <v>0</v>
      </c>
      <c r="J430" s="24"/>
      <c r="K430" s="24">
        <v>1400</v>
      </c>
      <c r="L430" s="18">
        <f t="shared" si="36"/>
        <v>0</v>
      </c>
      <c r="M430" s="19" cm="1">
        <f t="array" ref="M430">_xlfn.IFS(L430&gt;=1,30,L430&lt;1,L430*30)</f>
        <v>0</v>
      </c>
      <c r="N430" s="20">
        <f t="shared" si="37"/>
        <v>0</v>
      </c>
      <c r="O430" s="18">
        <f t="shared" si="34"/>
        <v>0</v>
      </c>
      <c r="P430" s="19" cm="1">
        <f t="array" ref="P430">_xlfn.IFS(O430&gt;=1,30,O430&lt;1,O430*30)</f>
        <v>0</v>
      </c>
      <c r="Q430" s="41">
        <f t="shared" si="38"/>
        <v>0</v>
      </c>
      <c r="R430" s="19" cm="1">
        <f t="array" ref="R430">_xlfn.IFS(Q430&gt;=0.15,10,Q430&lt;0.15,Q430/0.15*10)</f>
        <v>0</v>
      </c>
      <c r="S430" s="21"/>
      <c r="T430" s="37"/>
      <c r="U430" s="22">
        <f t="shared" si="39"/>
        <v>0</v>
      </c>
      <c r="V430" s="23" t="str">
        <f t="shared" si="35"/>
        <v>不合格</v>
      </c>
      <c r="W430" s="28"/>
      <c r="X430" s="28"/>
      <c r="Y430" s="28"/>
    </row>
    <row r="431" spans="1:25" ht="30" customHeight="1" x14ac:dyDescent="0.15">
      <c r="A431" s="24">
        <v>428</v>
      </c>
      <c r="B431" s="38" t="s">
        <v>1181</v>
      </c>
      <c r="C431" s="38" t="s">
        <v>1187</v>
      </c>
      <c r="D431" s="38" t="s">
        <v>1188</v>
      </c>
      <c r="E431" s="39">
        <v>299.8</v>
      </c>
      <c r="F431" s="38" t="s">
        <v>1184</v>
      </c>
      <c r="G431" s="24">
        <v>0</v>
      </c>
      <c r="H431" s="24">
        <v>0</v>
      </c>
      <c r="I431" s="24">
        <v>0</v>
      </c>
      <c r="J431" s="24"/>
      <c r="K431" s="24">
        <v>1400</v>
      </c>
      <c r="L431" s="18">
        <f t="shared" si="36"/>
        <v>0</v>
      </c>
      <c r="M431" s="19" cm="1">
        <f t="array" ref="M431">_xlfn.IFS(L431&gt;=1,30,L431&lt;1,L431*30)</f>
        <v>0</v>
      </c>
      <c r="N431" s="20">
        <f t="shared" si="37"/>
        <v>0</v>
      </c>
      <c r="O431" s="18">
        <f t="shared" si="34"/>
        <v>0</v>
      </c>
      <c r="P431" s="19" cm="1">
        <f t="array" ref="P431">_xlfn.IFS(O431&gt;=1,30,O431&lt;1,O431*30)</f>
        <v>0</v>
      </c>
      <c r="Q431" s="41">
        <f t="shared" si="38"/>
        <v>0</v>
      </c>
      <c r="R431" s="19" cm="1">
        <f t="array" ref="R431">_xlfn.IFS(Q431&gt;=0.15,10,Q431&lt;0.15,Q431/0.15*10)</f>
        <v>0</v>
      </c>
      <c r="S431" s="21"/>
      <c r="T431" s="37"/>
      <c r="U431" s="22">
        <f t="shared" si="39"/>
        <v>0</v>
      </c>
      <c r="V431" s="23" t="str">
        <f t="shared" si="35"/>
        <v>不合格</v>
      </c>
      <c r="W431" s="28"/>
      <c r="X431" s="28"/>
      <c r="Y431" s="28"/>
    </row>
    <row r="432" spans="1:25" ht="30" customHeight="1" x14ac:dyDescent="0.15">
      <c r="A432" s="24">
        <v>429</v>
      </c>
      <c r="B432" s="38" t="s">
        <v>1181</v>
      </c>
      <c r="C432" s="38" t="s">
        <v>693</v>
      </c>
      <c r="D432" s="38" t="s">
        <v>313</v>
      </c>
      <c r="E432" s="39">
        <v>79.900000000000006</v>
      </c>
      <c r="F432" s="38" t="s">
        <v>1189</v>
      </c>
      <c r="G432" s="24">
        <v>0</v>
      </c>
      <c r="H432" s="24">
        <v>0</v>
      </c>
      <c r="I432" s="24">
        <v>0</v>
      </c>
      <c r="J432" s="24"/>
      <c r="K432" s="24">
        <v>1400</v>
      </c>
      <c r="L432" s="18">
        <f t="shared" si="36"/>
        <v>0</v>
      </c>
      <c r="M432" s="19" cm="1">
        <f t="array" ref="M432">_xlfn.IFS(L432&gt;=1,30,L432&lt;1,L432*30)</f>
        <v>0</v>
      </c>
      <c r="N432" s="20">
        <f t="shared" si="37"/>
        <v>0</v>
      </c>
      <c r="O432" s="18">
        <f t="shared" si="34"/>
        <v>0</v>
      </c>
      <c r="P432" s="19" cm="1">
        <f t="array" ref="P432">_xlfn.IFS(O432&gt;=1,30,O432&lt;1,O432*30)</f>
        <v>0</v>
      </c>
      <c r="Q432" s="41">
        <f t="shared" si="38"/>
        <v>0</v>
      </c>
      <c r="R432" s="19" cm="1">
        <f t="array" ref="R432">_xlfn.IFS(Q432&gt;=0.15,10,Q432&lt;0.15,Q432/0.15*10)</f>
        <v>0</v>
      </c>
      <c r="S432" s="21"/>
      <c r="T432" s="37"/>
      <c r="U432" s="22">
        <f t="shared" si="39"/>
        <v>0</v>
      </c>
      <c r="V432" s="23" t="str">
        <f t="shared" si="35"/>
        <v>不合格</v>
      </c>
      <c r="W432" s="28"/>
      <c r="X432" s="28"/>
      <c r="Y432" s="28"/>
    </row>
    <row r="433" spans="1:25" ht="30" customHeight="1" x14ac:dyDescent="0.15">
      <c r="A433" s="24">
        <v>430</v>
      </c>
      <c r="B433" s="38" t="s">
        <v>1181</v>
      </c>
      <c r="C433" s="38" t="s">
        <v>1190</v>
      </c>
      <c r="D433" s="38" t="s">
        <v>1191</v>
      </c>
      <c r="E433" s="39">
        <v>135.88</v>
      </c>
      <c r="F433" s="38" t="s">
        <v>1192</v>
      </c>
      <c r="G433" s="24">
        <v>0</v>
      </c>
      <c r="H433" s="24">
        <v>0</v>
      </c>
      <c r="I433" s="24">
        <v>0</v>
      </c>
      <c r="J433" s="24"/>
      <c r="K433" s="24">
        <v>800</v>
      </c>
      <c r="L433" s="18">
        <f t="shared" si="36"/>
        <v>0</v>
      </c>
      <c r="M433" s="19" cm="1">
        <f t="array" ref="M433">_xlfn.IFS(L433&gt;=1,30,L433&lt;1,L433*30)</f>
        <v>0</v>
      </c>
      <c r="N433" s="20">
        <f t="shared" si="37"/>
        <v>0</v>
      </c>
      <c r="O433" s="18">
        <f t="shared" si="34"/>
        <v>0</v>
      </c>
      <c r="P433" s="19" cm="1">
        <f t="array" ref="P433">_xlfn.IFS(O433&gt;=1,30,O433&lt;1,O433*30)</f>
        <v>0</v>
      </c>
      <c r="Q433" s="41">
        <f t="shared" si="38"/>
        <v>0</v>
      </c>
      <c r="R433" s="19" cm="1">
        <f t="array" ref="R433">_xlfn.IFS(Q433&gt;=0.15,10,Q433&lt;0.15,Q433/0.15*10)</f>
        <v>0</v>
      </c>
      <c r="S433" s="21"/>
      <c r="T433" s="37"/>
      <c r="U433" s="22">
        <f t="shared" si="39"/>
        <v>0</v>
      </c>
      <c r="V433" s="23" t="str">
        <f t="shared" si="35"/>
        <v>不合格</v>
      </c>
      <c r="W433" s="28"/>
      <c r="X433" s="28"/>
      <c r="Y433" s="28"/>
    </row>
    <row r="434" spans="1:25" ht="30" customHeight="1" x14ac:dyDescent="0.15">
      <c r="A434" s="24">
        <v>431</v>
      </c>
      <c r="B434" s="38" t="s">
        <v>1181</v>
      </c>
      <c r="C434" s="38" t="s">
        <v>690</v>
      </c>
      <c r="D434" s="38" t="s">
        <v>311</v>
      </c>
      <c r="E434" s="39">
        <v>79.88</v>
      </c>
      <c r="F434" s="38" t="s">
        <v>1193</v>
      </c>
      <c r="G434" s="24">
        <v>0</v>
      </c>
      <c r="H434" s="24">
        <v>0</v>
      </c>
      <c r="I434" s="24">
        <v>0</v>
      </c>
      <c r="J434" s="24"/>
      <c r="K434" s="24">
        <v>1400</v>
      </c>
      <c r="L434" s="18">
        <f t="shared" si="36"/>
        <v>0</v>
      </c>
      <c r="M434" s="19" cm="1">
        <f t="array" ref="M434">_xlfn.IFS(L434&gt;=1,30,L434&lt;1,L434*30)</f>
        <v>0</v>
      </c>
      <c r="N434" s="20">
        <f t="shared" si="37"/>
        <v>0</v>
      </c>
      <c r="O434" s="18">
        <f t="shared" si="34"/>
        <v>0</v>
      </c>
      <c r="P434" s="19" cm="1">
        <f t="array" ref="P434">_xlfn.IFS(O434&gt;=1,30,O434&lt;1,O434*30)</f>
        <v>0</v>
      </c>
      <c r="Q434" s="41">
        <f t="shared" si="38"/>
        <v>0</v>
      </c>
      <c r="R434" s="19" cm="1">
        <f t="array" ref="R434">_xlfn.IFS(Q434&gt;=0.15,10,Q434&lt;0.15,Q434/0.15*10)</f>
        <v>0</v>
      </c>
      <c r="S434" s="21"/>
      <c r="T434" s="37"/>
      <c r="U434" s="22">
        <f t="shared" si="39"/>
        <v>0</v>
      </c>
      <c r="V434" s="23" t="str">
        <f t="shared" si="35"/>
        <v>不合格</v>
      </c>
      <c r="W434" s="28"/>
      <c r="X434" s="28"/>
      <c r="Y434" s="28"/>
    </row>
    <row r="435" spans="1:25" ht="30" customHeight="1" x14ac:dyDescent="0.15">
      <c r="A435" s="24">
        <v>432</v>
      </c>
      <c r="B435" s="38" t="s">
        <v>1181</v>
      </c>
      <c r="C435" s="38" t="s">
        <v>1194</v>
      </c>
      <c r="D435" s="38" t="s">
        <v>1195</v>
      </c>
      <c r="E435" s="39">
        <v>69.082999999999998</v>
      </c>
      <c r="F435" s="38" t="s">
        <v>1196</v>
      </c>
      <c r="G435" s="24">
        <v>0</v>
      </c>
      <c r="H435" s="24">
        <v>0</v>
      </c>
      <c r="I435" s="24">
        <v>0</v>
      </c>
      <c r="J435" s="24"/>
      <c r="K435" s="24">
        <v>1400</v>
      </c>
      <c r="L435" s="18">
        <f t="shared" si="36"/>
        <v>0</v>
      </c>
      <c r="M435" s="19" cm="1">
        <f t="array" ref="M435">_xlfn.IFS(L435&gt;=1,30,L435&lt;1,L435*30)</f>
        <v>0</v>
      </c>
      <c r="N435" s="20">
        <f t="shared" si="37"/>
        <v>0</v>
      </c>
      <c r="O435" s="18">
        <f t="shared" si="34"/>
        <v>0</v>
      </c>
      <c r="P435" s="19" cm="1">
        <f t="array" ref="P435">_xlfn.IFS(O435&gt;=1,30,O435&lt;1,O435*30)</f>
        <v>0</v>
      </c>
      <c r="Q435" s="41">
        <f t="shared" si="38"/>
        <v>0</v>
      </c>
      <c r="R435" s="19" cm="1">
        <f t="array" ref="R435">_xlfn.IFS(Q435&gt;=0.15,10,Q435&lt;0.15,Q435/0.15*10)</f>
        <v>0</v>
      </c>
      <c r="S435" s="21"/>
      <c r="T435" s="37"/>
      <c r="U435" s="22">
        <f t="shared" si="39"/>
        <v>0</v>
      </c>
      <c r="V435" s="23" t="str">
        <f t="shared" si="35"/>
        <v>不合格</v>
      </c>
      <c r="W435" s="28"/>
      <c r="X435" s="28"/>
      <c r="Y435" s="28"/>
    </row>
    <row r="436" spans="1:25" ht="30" customHeight="1" x14ac:dyDescent="0.15">
      <c r="A436" s="24">
        <v>433</v>
      </c>
      <c r="B436" s="38" t="s">
        <v>1181</v>
      </c>
      <c r="C436" s="38" t="s">
        <v>1197</v>
      </c>
      <c r="D436" s="38" t="s">
        <v>1195</v>
      </c>
      <c r="E436" s="39">
        <v>69.082999999999998</v>
      </c>
      <c r="F436" s="38" t="s">
        <v>1196</v>
      </c>
      <c r="G436" s="24">
        <v>0</v>
      </c>
      <c r="H436" s="24">
        <v>0</v>
      </c>
      <c r="I436" s="24">
        <v>0</v>
      </c>
      <c r="J436" s="24"/>
      <c r="K436" s="24">
        <v>1400</v>
      </c>
      <c r="L436" s="18">
        <f t="shared" si="36"/>
        <v>0</v>
      </c>
      <c r="M436" s="19" cm="1">
        <f t="array" ref="M436">_xlfn.IFS(L436&gt;=1,30,L436&lt;1,L436*30)</f>
        <v>0</v>
      </c>
      <c r="N436" s="20">
        <f t="shared" si="37"/>
        <v>0</v>
      </c>
      <c r="O436" s="18">
        <f t="shared" si="34"/>
        <v>0</v>
      </c>
      <c r="P436" s="19" cm="1">
        <f t="array" ref="P436">_xlfn.IFS(O436&gt;=1,30,O436&lt;1,O436*30)</f>
        <v>0</v>
      </c>
      <c r="Q436" s="41">
        <f t="shared" si="38"/>
        <v>0</v>
      </c>
      <c r="R436" s="19" cm="1">
        <f t="array" ref="R436">_xlfn.IFS(Q436&gt;=0.15,10,Q436&lt;0.15,Q436/0.15*10)</f>
        <v>0</v>
      </c>
      <c r="S436" s="21"/>
      <c r="T436" s="37"/>
      <c r="U436" s="22">
        <f t="shared" si="39"/>
        <v>0</v>
      </c>
      <c r="V436" s="23" t="str">
        <f t="shared" si="35"/>
        <v>不合格</v>
      </c>
      <c r="W436" s="28"/>
      <c r="X436" s="28"/>
      <c r="Y436" s="28"/>
    </row>
    <row r="437" spans="1:25" ht="30" customHeight="1" x14ac:dyDescent="0.15">
      <c r="A437" s="24">
        <v>434</v>
      </c>
      <c r="B437" s="38" t="s">
        <v>1181</v>
      </c>
      <c r="C437" s="38" t="s">
        <v>1198</v>
      </c>
      <c r="D437" s="38" t="s">
        <v>1199</v>
      </c>
      <c r="E437" s="39">
        <v>127.459</v>
      </c>
      <c r="F437" s="38" t="s">
        <v>1200</v>
      </c>
      <c r="G437" s="24">
        <v>0</v>
      </c>
      <c r="H437" s="24">
        <v>0</v>
      </c>
      <c r="I437" s="24">
        <v>0</v>
      </c>
      <c r="J437" s="24"/>
      <c r="K437" s="24">
        <v>800</v>
      </c>
      <c r="L437" s="18">
        <f t="shared" si="36"/>
        <v>0</v>
      </c>
      <c r="M437" s="19" cm="1">
        <f t="array" ref="M437">_xlfn.IFS(L437&gt;=1,30,L437&lt;1,L437*30)</f>
        <v>0</v>
      </c>
      <c r="N437" s="20">
        <f t="shared" si="37"/>
        <v>0</v>
      </c>
      <c r="O437" s="18">
        <f t="shared" si="34"/>
        <v>0</v>
      </c>
      <c r="P437" s="19" cm="1">
        <f t="array" ref="P437">_xlfn.IFS(O437&gt;=1,30,O437&lt;1,O437*30)</f>
        <v>0</v>
      </c>
      <c r="Q437" s="41">
        <f t="shared" si="38"/>
        <v>0</v>
      </c>
      <c r="R437" s="19" cm="1">
        <f t="array" ref="R437">_xlfn.IFS(Q437&gt;=0.15,10,Q437&lt;0.15,Q437/0.15*10)</f>
        <v>0</v>
      </c>
      <c r="S437" s="21"/>
      <c r="T437" s="37"/>
      <c r="U437" s="22">
        <f t="shared" si="39"/>
        <v>0</v>
      </c>
      <c r="V437" s="23" t="str">
        <f t="shared" si="35"/>
        <v>不合格</v>
      </c>
      <c r="W437" s="28"/>
      <c r="X437" s="28"/>
      <c r="Y437" s="28"/>
    </row>
    <row r="438" spans="1:25" ht="30" customHeight="1" x14ac:dyDescent="0.15">
      <c r="A438" s="24">
        <v>435</v>
      </c>
      <c r="B438" s="38" t="s">
        <v>1181</v>
      </c>
      <c r="C438" s="38" t="s">
        <v>1201</v>
      </c>
      <c r="D438" s="38" t="s">
        <v>1199</v>
      </c>
      <c r="E438" s="39">
        <v>127.459</v>
      </c>
      <c r="F438" s="38" t="s">
        <v>1200</v>
      </c>
      <c r="G438" s="24">
        <v>0</v>
      </c>
      <c r="H438" s="24">
        <v>0</v>
      </c>
      <c r="I438" s="24">
        <v>0</v>
      </c>
      <c r="J438" s="24"/>
      <c r="K438" s="24">
        <v>800</v>
      </c>
      <c r="L438" s="18">
        <f t="shared" si="36"/>
        <v>0</v>
      </c>
      <c r="M438" s="19" cm="1">
        <f t="array" ref="M438">_xlfn.IFS(L438&gt;=1,30,L438&lt;1,L438*30)</f>
        <v>0</v>
      </c>
      <c r="N438" s="20">
        <f t="shared" si="37"/>
        <v>0</v>
      </c>
      <c r="O438" s="18">
        <f t="shared" si="34"/>
        <v>0</v>
      </c>
      <c r="P438" s="19" cm="1">
        <f t="array" ref="P438">_xlfn.IFS(O438&gt;=1,30,O438&lt;1,O438*30)</f>
        <v>0</v>
      </c>
      <c r="Q438" s="41">
        <f t="shared" si="38"/>
        <v>0</v>
      </c>
      <c r="R438" s="19" cm="1">
        <f t="array" ref="R438">_xlfn.IFS(Q438&gt;=0.15,10,Q438&lt;0.15,Q438/0.15*10)</f>
        <v>0</v>
      </c>
      <c r="S438" s="21"/>
      <c r="T438" s="37"/>
      <c r="U438" s="22">
        <f t="shared" si="39"/>
        <v>0</v>
      </c>
      <c r="V438" s="23" t="str">
        <f t="shared" si="35"/>
        <v>不合格</v>
      </c>
      <c r="W438" s="28"/>
      <c r="X438" s="28"/>
      <c r="Y438" s="28"/>
    </row>
    <row r="439" spans="1:25" ht="30" customHeight="1" x14ac:dyDescent="0.15">
      <c r="A439" s="24">
        <v>436</v>
      </c>
      <c r="B439" s="38" t="s">
        <v>1181</v>
      </c>
      <c r="C439" s="38" t="s">
        <v>1202</v>
      </c>
      <c r="D439" s="38" t="s">
        <v>1203</v>
      </c>
      <c r="E439" s="39">
        <v>79.233000000000004</v>
      </c>
      <c r="F439" s="38" t="s">
        <v>1196</v>
      </c>
      <c r="G439" s="24">
        <v>0</v>
      </c>
      <c r="H439" s="24">
        <v>0</v>
      </c>
      <c r="I439" s="24">
        <v>0</v>
      </c>
      <c r="J439" s="24"/>
      <c r="K439" s="24">
        <v>1400</v>
      </c>
      <c r="L439" s="18">
        <f t="shared" si="36"/>
        <v>0</v>
      </c>
      <c r="M439" s="19" cm="1">
        <f t="array" ref="M439">_xlfn.IFS(L439&gt;=1,30,L439&lt;1,L439*30)</f>
        <v>0</v>
      </c>
      <c r="N439" s="20">
        <f t="shared" si="37"/>
        <v>0</v>
      </c>
      <c r="O439" s="18">
        <f t="shared" si="34"/>
        <v>0</v>
      </c>
      <c r="P439" s="19" cm="1">
        <f t="array" ref="P439">_xlfn.IFS(O439&gt;=1,30,O439&lt;1,O439*30)</f>
        <v>0</v>
      </c>
      <c r="Q439" s="41">
        <f t="shared" si="38"/>
        <v>0</v>
      </c>
      <c r="R439" s="19" cm="1">
        <f t="array" ref="R439">_xlfn.IFS(Q439&gt;=0.15,10,Q439&lt;0.15,Q439/0.15*10)</f>
        <v>0</v>
      </c>
      <c r="S439" s="21"/>
      <c r="T439" s="37"/>
      <c r="U439" s="22">
        <f t="shared" si="39"/>
        <v>0</v>
      </c>
      <c r="V439" s="23" t="str">
        <f t="shared" si="35"/>
        <v>不合格</v>
      </c>
      <c r="W439" s="28"/>
      <c r="X439" s="28"/>
      <c r="Y439" s="28"/>
    </row>
    <row r="440" spans="1:25" ht="30" customHeight="1" x14ac:dyDescent="0.15">
      <c r="A440" s="24">
        <v>437</v>
      </c>
      <c r="B440" s="38" t="s">
        <v>1181</v>
      </c>
      <c r="C440" s="38" t="s">
        <v>1204</v>
      </c>
      <c r="D440" s="38" t="s">
        <v>1205</v>
      </c>
      <c r="E440" s="39">
        <v>74.88</v>
      </c>
      <c r="F440" s="38" t="s">
        <v>1206</v>
      </c>
      <c r="G440" s="24">
        <v>0</v>
      </c>
      <c r="H440" s="24">
        <v>0</v>
      </c>
      <c r="I440" s="24">
        <v>0</v>
      </c>
      <c r="J440" s="24"/>
      <c r="K440" s="24">
        <v>1400</v>
      </c>
      <c r="L440" s="18">
        <f t="shared" si="36"/>
        <v>0</v>
      </c>
      <c r="M440" s="19" cm="1">
        <f t="array" ref="M440">_xlfn.IFS(L440&gt;=1,30,L440&lt;1,L440*30)</f>
        <v>0</v>
      </c>
      <c r="N440" s="20">
        <f t="shared" si="37"/>
        <v>0</v>
      </c>
      <c r="O440" s="18">
        <f t="shared" si="34"/>
        <v>0</v>
      </c>
      <c r="P440" s="19" cm="1">
        <f t="array" ref="P440">_xlfn.IFS(O440&gt;=1,30,O440&lt;1,O440*30)</f>
        <v>0</v>
      </c>
      <c r="Q440" s="41">
        <f t="shared" si="38"/>
        <v>0</v>
      </c>
      <c r="R440" s="19" cm="1">
        <f t="array" ref="R440">_xlfn.IFS(Q440&gt;=0.15,10,Q440&lt;0.15,Q440/0.15*10)</f>
        <v>0</v>
      </c>
      <c r="S440" s="21"/>
      <c r="T440" s="37"/>
      <c r="U440" s="22">
        <f t="shared" si="39"/>
        <v>0</v>
      </c>
      <c r="V440" s="23" t="str">
        <f t="shared" si="35"/>
        <v>不合格</v>
      </c>
      <c r="W440" s="28"/>
      <c r="X440" s="28"/>
      <c r="Y440" s="28"/>
    </row>
    <row r="441" spans="1:25" ht="30" customHeight="1" x14ac:dyDescent="0.15">
      <c r="A441" s="24">
        <v>438</v>
      </c>
      <c r="B441" s="38" t="s">
        <v>1181</v>
      </c>
      <c r="C441" s="38" t="s">
        <v>699</v>
      </c>
      <c r="D441" s="38" t="s">
        <v>1207</v>
      </c>
      <c r="E441" s="39">
        <v>159</v>
      </c>
      <c r="F441" s="38" t="s">
        <v>1208</v>
      </c>
      <c r="G441" s="24">
        <v>0</v>
      </c>
      <c r="H441" s="24">
        <v>0</v>
      </c>
      <c r="I441" s="24">
        <v>0</v>
      </c>
      <c r="J441" s="24"/>
      <c r="K441" s="24">
        <v>1400</v>
      </c>
      <c r="L441" s="18">
        <f t="shared" si="36"/>
        <v>0</v>
      </c>
      <c r="M441" s="19" cm="1">
        <f t="array" ref="M441">_xlfn.IFS(L441&gt;=1,30,L441&lt;1,L441*30)</f>
        <v>0</v>
      </c>
      <c r="N441" s="20">
        <f t="shared" si="37"/>
        <v>0</v>
      </c>
      <c r="O441" s="18">
        <f t="shared" si="34"/>
        <v>0</v>
      </c>
      <c r="P441" s="19" cm="1">
        <f t="array" ref="P441">_xlfn.IFS(O441&gt;=1,30,O441&lt;1,O441*30)</f>
        <v>0</v>
      </c>
      <c r="Q441" s="41">
        <f t="shared" si="38"/>
        <v>0</v>
      </c>
      <c r="R441" s="19" cm="1">
        <f t="array" ref="R441">_xlfn.IFS(Q441&gt;=0.15,10,Q441&lt;0.15,Q441/0.15*10)</f>
        <v>0</v>
      </c>
      <c r="S441" s="21"/>
      <c r="T441" s="37"/>
      <c r="U441" s="22">
        <f t="shared" si="39"/>
        <v>0</v>
      </c>
      <c r="V441" s="23" t="str">
        <f t="shared" si="35"/>
        <v>不合格</v>
      </c>
      <c r="W441" s="28"/>
      <c r="X441" s="28"/>
      <c r="Y441" s="28"/>
    </row>
    <row r="442" spans="1:25" ht="30" customHeight="1" x14ac:dyDescent="0.15">
      <c r="A442" s="24">
        <v>439</v>
      </c>
      <c r="B442" s="38" t="s">
        <v>1181</v>
      </c>
      <c r="C442" s="38" t="s">
        <v>1209</v>
      </c>
      <c r="D442" s="38" t="s">
        <v>1210</v>
      </c>
      <c r="E442" s="39">
        <v>193.5</v>
      </c>
      <c r="F442" s="38" t="s">
        <v>1211</v>
      </c>
      <c r="G442" s="24">
        <v>0</v>
      </c>
      <c r="H442" s="24">
        <v>0</v>
      </c>
      <c r="I442" s="24">
        <v>0</v>
      </c>
      <c r="J442" s="24"/>
      <c r="K442" s="24">
        <v>1400</v>
      </c>
      <c r="L442" s="18">
        <f t="shared" si="36"/>
        <v>0</v>
      </c>
      <c r="M442" s="19" cm="1">
        <f t="array" ref="M442">_xlfn.IFS(L442&gt;=1,30,L442&lt;1,L442*30)</f>
        <v>0</v>
      </c>
      <c r="N442" s="20">
        <f t="shared" si="37"/>
        <v>0</v>
      </c>
      <c r="O442" s="18">
        <f t="shared" si="34"/>
        <v>0</v>
      </c>
      <c r="P442" s="19" cm="1">
        <f t="array" ref="P442">_xlfn.IFS(O442&gt;=1,30,O442&lt;1,O442*30)</f>
        <v>0</v>
      </c>
      <c r="Q442" s="41">
        <f t="shared" si="38"/>
        <v>0</v>
      </c>
      <c r="R442" s="19" cm="1">
        <f t="array" ref="R442">_xlfn.IFS(Q442&gt;=0.15,10,Q442&lt;0.15,Q442/0.15*10)</f>
        <v>0</v>
      </c>
      <c r="S442" s="21"/>
      <c r="T442" s="37"/>
      <c r="U442" s="22">
        <f t="shared" si="39"/>
        <v>0</v>
      </c>
      <c r="V442" s="23" t="str">
        <f t="shared" si="35"/>
        <v>不合格</v>
      </c>
      <c r="W442" s="28"/>
      <c r="X442" s="28"/>
      <c r="Y442" s="28"/>
    </row>
    <row r="443" spans="1:25" ht="30" customHeight="1" x14ac:dyDescent="0.15">
      <c r="A443" s="24">
        <v>440</v>
      </c>
      <c r="B443" s="38" t="s">
        <v>1181</v>
      </c>
      <c r="C443" s="38" t="s">
        <v>689</v>
      </c>
      <c r="D443" s="38" t="s">
        <v>310</v>
      </c>
      <c r="E443" s="39">
        <v>79.88</v>
      </c>
      <c r="F443" s="38" t="s">
        <v>1206</v>
      </c>
      <c r="G443" s="24">
        <v>0</v>
      </c>
      <c r="H443" s="24">
        <v>0</v>
      </c>
      <c r="I443" s="24">
        <v>0</v>
      </c>
      <c r="J443" s="24"/>
      <c r="K443" s="24">
        <v>1400</v>
      </c>
      <c r="L443" s="18">
        <f t="shared" si="36"/>
        <v>0</v>
      </c>
      <c r="M443" s="19" cm="1">
        <f t="array" ref="M443">_xlfn.IFS(L443&gt;=1,30,L443&lt;1,L443*30)</f>
        <v>0</v>
      </c>
      <c r="N443" s="20">
        <f t="shared" si="37"/>
        <v>0</v>
      </c>
      <c r="O443" s="18">
        <f t="shared" si="34"/>
        <v>0</v>
      </c>
      <c r="P443" s="19" cm="1">
        <f t="array" ref="P443">_xlfn.IFS(O443&gt;=1,30,O443&lt;1,O443*30)</f>
        <v>0</v>
      </c>
      <c r="Q443" s="41">
        <f t="shared" si="38"/>
        <v>0</v>
      </c>
      <c r="R443" s="19" cm="1">
        <f t="array" ref="R443">_xlfn.IFS(Q443&gt;=0.15,10,Q443&lt;0.15,Q443/0.15*10)</f>
        <v>0</v>
      </c>
      <c r="S443" s="21"/>
      <c r="T443" s="37"/>
      <c r="U443" s="22">
        <f t="shared" si="39"/>
        <v>0</v>
      </c>
      <c r="V443" s="23" t="str">
        <f t="shared" si="35"/>
        <v>不合格</v>
      </c>
      <c r="W443" s="28"/>
      <c r="X443" s="28"/>
      <c r="Y443" s="28"/>
    </row>
    <row r="444" spans="1:25" ht="30" customHeight="1" x14ac:dyDescent="0.15">
      <c r="A444" s="24">
        <v>441</v>
      </c>
      <c r="B444" s="38" t="s">
        <v>1181</v>
      </c>
      <c r="C444" s="38" t="s">
        <v>678</v>
      </c>
      <c r="D444" s="38" t="s">
        <v>298</v>
      </c>
      <c r="E444" s="39">
        <v>49.95</v>
      </c>
      <c r="F444" s="38" t="s">
        <v>1200</v>
      </c>
      <c r="G444" s="24">
        <v>0</v>
      </c>
      <c r="H444" s="24">
        <v>0</v>
      </c>
      <c r="I444" s="24">
        <v>0</v>
      </c>
      <c r="J444" s="24"/>
      <c r="K444" s="24">
        <v>1400</v>
      </c>
      <c r="L444" s="18">
        <f t="shared" si="36"/>
        <v>0</v>
      </c>
      <c r="M444" s="19" cm="1">
        <f t="array" ref="M444">_xlfn.IFS(L444&gt;=1,30,L444&lt;1,L444*30)</f>
        <v>0</v>
      </c>
      <c r="N444" s="20">
        <f t="shared" si="37"/>
        <v>0</v>
      </c>
      <c r="O444" s="18">
        <f t="shared" si="34"/>
        <v>0</v>
      </c>
      <c r="P444" s="19" cm="1">
        <f t="array" ref="P444">_xlfn.IFS(O444&gt;=1,30,O444&lt;1,O444*30)</f>
        <v>0</v>
      </c>
      <c r="Q444" s="41">
        <f t="shared" si="38"/>
        <v>0</v>
      </c>
      <c r="R444" s="19" cm="1">
        <f t="array" ref="R444">_xlfn.IFS(Q444&gt;=0.15,10,Q444&lt;0.15,Q444/0.15*10)</f>
        <v>0</v>
      </c>
      <c r="S444" s="21"/>
      <c r="T444" s="37"/>
      <c r="U444" s="22">
        <f t="shared" si="39"/>
        <v>0</v>
      </c>
      <c r="V444" s="23" t="str">
        <f t="shared" si="35"/>
        <v>不合格</v>
      </c>
      <c r="W444" s="28"/>
      <c r="X444" s="28"/>
      <c r="Y444" s="28"/>
    </row>
    <row r="445" spans="1:25" ht="30" customHeight="1" x14ac:dyDescent="0.15">
      <c r="A445" s="24">
        <v>442</v>
      </c>
      <c r="B445" s="38" t="s">
        <v>1181</v>
      </c>
      <c r="C445" s="38" t="s">
        <v>576</v>
      </c>
      <c r="D445" s="38" t="s">
        <v>180</v>
      </c>
      <c r="E445" s="39">
        <v>97.65</v>
      </c>
      <c r="F445" s="38" t="s">
        <v>1212</v>
      </c>
      <c r="G445" s="24">
        <v>0</v>
      </c>
      <c r="H445" s="24">
        <v>0</v>
      </c>
      <c r="I445" s="24">
        <v>0</v>
      </c>
      <c r="J445" s="24"/>
      <c r="K445" s="24">
        <v>1400</v>
      </c>
      <c r="L445" s="18">
        <f t="shared" si="36"/>
        <v>0</v>
      </c>
      <c r="M445" s="19" cm="1">
        <f t="array" ref="M445">_xlfn.IFS(L445&gt;=1,30,L445&lt;1,L445*30)</f>
        <v>0</v>
      </c>
      <c r="N445" s="20">
        <f t="shared" si="37"/>
        <v>0</v>
      </c>
      <c r="O445" s="18">
        <f t="shared" si="34"/>
        <v>0</v>
      </c>
      <c r="P445" s="19" cm="1">
        <f t="array" ref="P445">_xlfn.IFS(O445&gt;=1,30,O445&lt;1,O445*30)</f>
        <v>0</v>
      </c>
      <c r="Q445" s="41">
        <f t="shared" si="38"/>
        <v>0</v>
      </c>
      <c r="R445" s="19" cm="1">
        <f t="array" ref="R445">_xlfn.IFS(Q445&gt;=0.15,10,Q445&lt;0.15,Q445/0.15*10)</f>
        <v>0</v>
      </c>
      <c r="S445" s="21"/>
      <c r="T445" s="37"/>
      <c r="U445" s="22">
        <f t="shared" si="39"/>
        <v>0</v>
      </c>
      <c r="V445" s="23" t="str">
        <f t="shared" si="35"/>
        <v>不合格</v>
      </c>
      <c r="W445" s="28"/>
      <c r="X445" s="28"/>
      <c r="Y445" s="28"/>
    </row>
    <row r="446" spans="1:25" ht="30" customHeight="1" x14ac:dyDescent="0.15">
      <c r="A446" s="24">
        <v>443</v>
      </c>
      <c r="B446" s="38" t="s">
        <v>1181</v>
      </c>
      <c r="C446" s="38" t="s">
        <v>671</v>
      </c>
      <c r="D446" s="38" t="s">
        <v>290</v>
      </c>
      <c r="E446" s="39">
        <v>44.8</v>
      </c>
      <c r="F446" s="38" t="s">
        <v>1213</v>
      </c>
      <c r="G446" s="24">
        <v>0</v>
      </c>
      <c r="H446" s="24">
        <v>0</v>
      </c>
      <c r="I446" s="24">
        <v>0</v>
      </c>
      <c r="J446" s="24"/>
      <c r="K446" s="24">
        <v>1400</v>
      </c>
      <c r="L446" s="18">
        <f t="shared" si="36"/>
        <v>0</v>
      </c>
      <c r="M446" s="19" cm="1">
        <f t="array" ref="M446">_xlfn.IFS(L446&gt;=1,30,L446&lt;1,L446*30)</f>
        <v>0</v>
      </c>
      <c r="N446" s="20">
        <f t="shared" si="37"/>
        <v>0</v>
      </c>
      <c r="O446" s="18">
        <f t="shared" si="34"/>
        <v>0</v>
      </c>
      <c r="P446" s="19" cm="1">
        <f t="array" ref="P446">_xlfn.IFS(O446&gt;=1,30,O446&lt;1,O446*30)</f>
        <v>0</v>
      </c>
      <c r="Q446" s="41">
        <f t="shared" si="38"/>
        <v>0</v>
      </c>
      <c r="R446" s="19" cm="1">
        <f t="array" ref="R446">_xlfn.IFS(Q446&gt;=0.15,10,Q446&lt;0.15,Q446/0.15*10)</f>
        <v>0</v>
      </c>
      <c r="S446" s="21"/>
      <c r="T446" s="37"/>
      <c r="U446" s="22">
        <f t="shared" si="39"/>
        <v>0</v>
      </c>
      <c r="V446" s="23" t="str">
        <f t="shared" si="35"/>
        <v>不合格</v>
      </c>
      <c r="W446" s="28"/>
      <c r="X446" s="28"/>
      <c r="Y446" s="28"/>
    </row>
    <row r="447" spans="1:25" ht="30" customHeight="1" x14ac:dyDescent="0.15">
      <c r="A447" s="24">
        <v>444</v>
      </c>
      <c r="B447" s="38" t="s">
        <v>1181</v>
      </c>
      <c r="C447" s="38">
        <v>20154490</v>
      </c>
      <c r="D447" s="38" t="s">
        <v>330</v>
      </c>
      <c r="E447" s="39">
        <v>425</v>
      </c>
      <c r="F447" s="38" t="s">
        <v>1214</v>
      </c>
      <c r="G447" s="24">
        <v>0</v>
      </c>
      <c r="H447" s="24">
        <v>0</v>
      </c>
      <c r="I447" s="24">
        <v>0</v>
      </c>
      <c r="J447" s="24"/>
      <c r="K447" s="24">
        <v>1400</v>
      </c>
      <c r="L447" s="18">
        <f t="shared" si="36"/>
        <v>0</v>
      </c>
      <c r="M447" s="19" cm="1">
        <f t="array" ref="M447">_xlfn.IFS(L447&gt;=1,30,L447&lt;1,L447*30)</f>
        <v>0</v>
      </c>
      <c r="N447" s="20">
        <f t="shared" si="37"/>
        <v>0</v>
      </c>
      <c r="O447" s="18">
        <f t="shared" si="34"/>
        <v>0</v>
      </c>
      <c r="P447" s="19" cm="1">
        <f t="array" ref="P447">_xlfn.IFS(O447&gt;=1,30,O447&lt;1,O447*30)</f>
        <v>0</v>
      </c>
      <c r="Q447" s="41">
        <f t="shared" si="38"/>
        <v>0</v>
      </c>
      <c r="R447" s="19" cm="1">
        <f t="array" ref="R447">_xlfn.IFS(Q447&gt;=0.15,10,Q447&lt;0.15,Q447/0.15*10)</f>
        <v>0</v>
      </c>
      <c r="S447" s="21"/>
      <c r="T447" s="37"/>
      <c r="U447" s="22">
        <f t="shared" si="39"/>
        <v>0</v>
      </c>
      <c r="V447" s="23" t="str">
        <f t="shared" si="35"/>
        <v>不合格</v>
      </c>
      <c r="W447" s="28"/>
      <c r="X447" s="28"/>
      <c r="Y447" s="28"/>
    </row>
    <row r="448" spans="1:25" ht="30" customHeight="1" x14ac:dyDescent="0.15">
      <c r="A448" s="24">
        <v>445</v>
      </c>
      <c r="B448" s="38" t="s">
        <v>1181</v>
      </c>
      <c r="C448" s="38">
        <v>20134561</v>
      </c>
      <c r="D448" s="38" t="s">
        <v>320</v>
      </c>
      <c r="E448" s="39">
        <v>97.3</v>
      </c>
      <c r="F448" s="38" t="s">
        <v>1215</v>
      </c>
      <c r="G448" s="24">
        <v>0</v>
      </c>
      <c r="H448" s="24">
        <v>0</v>
      </c>
      <c r="I448" s="24">
        <v>0</v>
      </c>
      <c r="J448" s="24"/>
      <c r="K448" s="24">
        <v>1400</v>
      </c>
      <c r="L448" s="18">
        <f t="shared" si="36"/>
        <v>0</v>
      </c>
      <c r="M448" s="19" cm="1">
        <f t="array" ref="M448">_xlfn.IFS(L448&gt;=1,30,L448&lt;1,L448*30)</f>
        <v>0</v>
      </c>
      <c r="N448" s="20">
        <f t="shared" si="37"/>
        <v>0</v>
      </c>
      <c r="O448" s="18">
        <f t="shared" si="34"/>
        <v>0</v>
      </c>
      <c r="P448" s="19" cm="1">
        <f t="array" ref="P448">_xlfn.IFS(O448&gt;=1,30,O448&lt;1,O448*30)</f>
        <v>0</v>
      </c>
      <c r="Q448" s="41">
        <f t="shared" si="38"/>
        <v>0</v>
      </c>
      <c r="R448" s="19" cm="1">
        <f t="array" ref="R448">_xlfn.IFS(Q448&gt;=0.15,10,Q448&lt;0.15,Q448/0.15*10)</f>
        <v>0</v>
      </c>
      <c r="S448" s="21"/>
      <c r="T448" s="37"/>
      <c r="U448" s="22">
        <f t="shared" si="39"/>
        <v>0</v>
      </c>
      <c r="V448" s="23" t="str">
        <f t="shared" si="35"/>
        <v>不合格</v>
      </c>
      <c r="W448" s="28"/>
      <c r="X448" s="28"/>
      <c r="Y448" s="28"/>
    </row>
    <row r="449" spans="1:25" ht="30" customHeight="1" x14ac:dyDescent="0.15">
      <c r="A449" s="24">
        <v>446</v>
      </c>
      <c r="B449" s="38" t="s">
        <v>1181</v>
      </c>
      <c r="C449" s="38">
        <v>20142105</v>
      </c>
      <c r="D449" s="38" t="s">
        <v>323</v>
      </c>
      <c r="E449" s="39">
        <v>137.88</v>
      </c>
      <c r="F449" s="38" t="s">
        <v>1216</v>
      </c>
      <c r="G449" s="24">
        <v>0</v>
      </c>
      <c r="H449" s="24">
        <v>0</v>
      </c>
      <c r="I449" s="24">
        <v>0</v>
      </c>
      <c r="J449" s="24"/>
      <c r="K449" s="24">
        <v>1400</v>
      </c>
      <c r="L449" s="18">
        <f t="shared" si="36"/>
        <v>0</v>
      </c>
      <c r="M449" s="19" cm="1">
        <f t="array" ref="M449">_xlfn.IFS(L449&gt;=1,30,L449&lt;1,L449*30)</f>
        <v>0</v>
      </c>
      <c r="N449" s="20">
        <f t="shared" si="37"/>
        <v>0</v>
      </c>
      <c r="O449" s="18">
        <f t="shared" si="34"/>
        <v>0</v>
      </c>
      <c r="P449" s="19" cm="1">
        <f t="array" ref="P449">_xlfn.IFS(O449&gt;=1,30,O449&lt;1,O449*30)</f>
        <v>0</v>
      </c>
      <c r="Q449" s="41">
        <f t="shared" si="38"/>
        <v>0</v>
      </c>
      <c r="R449" s="19" cm="1">
        <f t="array" ref="R449">_xlfn.IFS(Q449&gt;=0.15,10,Q449&lt;0.15,Q449/0.15*10)</f>
        <v>0</v>
      </c>
      <c r="S449" s="21"/>
      <c r="T449" s="37"/>
      <c r="U449" s="22">
        <f t="shared" si="39"/>
        <v>0</v>
      </c>
      <c r="V449" s="23" t="str">
        <f t="shared" si="35"/>
        <v>不合格</v>
      </c>
      <c r="W449" s="28"/>
      <c r="X449" s="28"/>
      <c r="Y449" s="28"/>
    </row>
    <row r="450" spans="1:25" ht="30" customHeight="1" x14ac:dyDescent="0.15">
      <c r="A450" s="24">
        <v>447</v>
      </c>
      <c r="B450" s="38" t="s">
        <v>1181</v>
      </c>
      <c r="C450" s="38" t="s">
        <v>696</v>
      </c>
      <c r="D450" s="38" t="s">
        <v>315</v>
      </c>
      <c r="E450" s="39">
        <v>79.95</v>
      </c>
      <c r="F450" s="38" t="s">
        <v>1217</v>
      </c>
      <c r="G450" s="24">
        <v>0</v>
      </c>
      <c r="H450" s="24">
        <v>0</v>
      </c>
      <c r="I450" s="24">
        <v>0</v>
      </c>
      <c r="J450" s="24"/>
      <c r="K450" s="24">
        <v>1400</v>
      </c>
      <c r="L450" s="18">
        <f t="shared" si="36"/>
        <v>0</v>
      </c>
      <c r="M450" s="19" cm="1">
        <f t="array" ref="M450">_xlfn.IFS(L450&gt;=1,30,L450&lt;1,L450*30)</f>
        <v>0</v>
      </c>
      <c r="N450" s="20">
        <f t="shared" si="37"/>
        <v>0</v>
      </c>
      <c r="O450" s="18">
        <f t="shared" si="34"/>
        <v>0</v>
      </c>
      <c r="P450" s="19" cm="1">
        <f t="array" ref="P450">_xlfn.IFS(O450&gt;=1,30,O450&lt;1,O450*30)</f>
        <v>0</v>
      </c>
      <c r="Q450" s="41">
        <f t="shared" si="38"/>
        <v>0</v>
      </c>
      <c r="R450" s="19" cm="1">
        <f t="array" ref="R450">_xlfn.IFS(Q450&gt;=0.15,10,Q450&lt;0.15,Q450/0.15*10)</f>
        <v>0</v>
      </c>
      <c r="S450" s="21"/>
      <c r="T450" s="37"/>
      <c r="U450" s="22">
        <f t="shared" si="39"/>
        <v>0</v>
      </c>
      <c r="V450" s="23" t="str">
        <f t="shared" si="35"/>
        <v>不合格</v>
      </c>
      <c r="W450" s="28"/>
      <c r="X450" s="28"/>
      <c r="Y450" s="28"/>
    </row>
    <row r="451" spans="1:25" ht="30" customHeight="1" x14ac:dyDescent="0.15">
      <c r="A451" s="24">
        <v>448</v>
      </c>
      <c r="B451" s="38" t="s">
        <v>1181</v>
      </c>
      <c r="C451" s="38" t="s">
        <v>680</v>
      </c>
      <c r="D451" s="38" t="s">
        <v>301</v>
      </c>
      <c r="E451" s="39">
        <v>57</v>
      </c>
      <c r="F451" s="38" t="s">
        <v>1218</v>
      </c>
      <c r="G451" s="24">
        <v>0</v>
      </c>
      <c r="H451" s="24">
        <v>0</v>
      </c>
      <c r="I451" s="24">
        <v>0</v>
      </c>
      <c r="J451" s="24"/>
      <c r="K451" s="24">
        <v>800</v>
      </c>
      <c r="L451" s="18">
        <f t="shared" si="36"/>
        <v>0</v>
      </c>
      <c r="M451" s="19" cm="1">
        <f t="array" ref="M451">_xlfn.IFS(L451&gt;=1,30,L451&lt;1,L451*30)</f>
        <v>0</v>
      </c>
      <c r="N451" s="20">
        <f t="shared" si="37"/>
        <v>0</v>
      </c>
      <c r="O451" s="18">
        <f t="shared" ref="O451:O514" si="40">N451/0.0066</f>
        <v>0</v>
      </c>
      <c r="P451" s="19" cm="1">
        <f t="array" ref="P451">_xlfn.IFS(O451&gt;=1,30,O451&lt;1,O451*30)</f>
        <v>0</v>
      </c>
      <c r="Q451" s="41">
        <f t="shared" si="38"/>
        <v>0</v>
      </c>
      <c r="R451" s="19" cm="1">
        <f t="array" ref="R451">_xlfn.IFS(Q451&gt;=0.15,10,Q451&lt;0.15,Q451/0.15*10)</f>
        <v>0</v>
      </c>
      <c r="S451" s="21"/>
      <c r="T451" s="37"/>
      <c r="U451" s="22">
        <f t="shared" si="39"/>
        <v>0</v>
      </c>
      <c r="V451" s="23" t="str">
        <f t="shared" ref="V451:V514" si="41">IF(U451&gt;=90,"优秀",IF(U451&gt;=75,"良好",IF(U451&gt;=60,"合格",IF(U451&lt;60,"不合格"))))</f>
        <v>不合格</v>
      </c>
      <c r="W451" s="28"/>
      <c r="X451" s="28"/>
      <c r="Y451" s="28"/>
    </row>
    <row r="452" spans="1:25" ht="30" customHeight="1" x14ac:dyDescent="0.15">
      <c r="A452" s="24">
        <v>449</v>
      </c>
      <c r="B452" s="38" t="s">
        <v>1181</v>
      </c>
      <c r="C452" s="38" t="s">
        <v>1219</v>
      </c>
      <c r="D452" s="38" t="s">
        <v>0</v>
      </c>
      <c r="E452" s="39">
        <v>74</v>
      </c>
      <c r="F452" s="38" t="s">
        <v>1220</v>
      </c>
      <c r="G452" s="24">
        <v>0</v>
      </c>
      <c r="H452" s="24">
        <v>0</v>
      </c>
      <c r="I452" s="24">
        <v>0</v>
      </c>
      <c r="J452" s="24"/>
      <c r="K452" s="24">
        <v>1400</v>
      </c>
      <c r="L452" s="18">
        <f t="shared" si="36"/>
        <v>0</v>
      </c>
      <c r="M452" s="19" cm="1">
        <f t="array" ref="M452">_xlfn.IFS(L452&gt;=1,30,L452&lt;1,L452*30)</f>
        <v>0</v>
      </c>
      <c r="N452" s="20">
        <f t="shared" si="37"/>
        <v>0</v>
      </c>
      <c r="O452" s="18">
        <f t="shared" si="40"/>
        <v>0</v>
      </c>
      <c r="P452" s="19" cm="1">
        <f t="array" ref="P452">_xlfn.IFS(O452&gt;=1,30,O452&lt;1,O452*30)</f>
        <v>0</v>
      </c>
      <c r="Q452" s="41">
        <f t="shared" si="38"/>
        <v>0</v>
      </c>
      <c r="R452" s="19" cm="1">
        <f t="array" ref="R452">_xlfn.IFS(Q452&gt;=0.15,10,Q452&lt;0.15,Q452/0.15*10)</f>
        <v>0</v>
      </c>
      <c r="S452" s="21"/>
      <c r="T452" s="37"/>
      <c r="U452" s="22">
        <f t="shared" si="39"/>
        <v>0</v>
      </c>
      <c r="V452" s="23" t="str">
        <f t="shared" si="41"/>
        <v>不合格</v>
      </c>
      <c r="W452" s="28"/>
      <c r="X452" s="28"/>
      <c r="Y452" s="28"/>
    </row>
    <row r="453" spans="1:25" ht="30" customHeight="1" x14ac:dyDescent="0.15">
      <c r="A453" s="24">
        <v>450</v>
      </c>
      <c r="B453" s="38" t="s">
        <v>1181</v>
      </c>
      <c r="C453" s="38" t="s">
        <v>687</v>
      </c>
      <c r="D453" s="38" t="s">
        <v>0</v>
      </c>
      <c r="E453" s="39">
        <v>74</v>
      </c>
      <c r="F453" s="38" t="s">
        <v>1220</v>
      </c>
      <c r="G453" s="24">
        <v>0</v>
      </c>
      <c r="H453" s="24">
        <v>0</v>
      </c>
      <c r="I453" s="24">
        <v>0</v>
      </c>
      <c r="J453" s="24"/>
      <c r="K453" s="24">
        <v>1400</v>
      </c>
      <c r="L453" s="18">
        <f t="shared" si="36"/>
        <v>0</v>
      </c>
      <c r="M453" s="19" cm="1">
        <f t="array" ref="M453">_xlfn.IFS(L453&gt;=1,30,L453&lt;1,L453*30)</f>
        <v>0</v>
      </c>
      <c r="N453" s="20">
        <f t="shared" si="37"/>
        <v>0</v>
      </c>
      <c r="O453" s="18">
        <f t="shared" si="40"/>
        <v>0</v>
      </c>
      <c r="P453" s="19" cm="1">
        <f t="array" ref="P453">_xlfn.IFS(O453&gt;=1,30,O453&lt;1,O453*30)</f>
        <v>0</v>
      </c>
      <c r="Q453" s="41">
        <f t="shared" si="38"/>
        <v>0</v>
      </c>
      <c r="R453" s="19" cm="1">
        <f t="array" ref="R453">_xlfn.IFS(Q453&gt;=0.15,10,Q453&lt;0.15,Q453/0.15*10)</f>
        <v>0</v>
      </c>
      <c r="S453" s="21"/>
      <c r="T453" s="37"/>
      <c r="U453" s="22">
        <f t="shared" si="39"/>
        <v>0</v>
      </c>
      <c r="V453" s="23" t="str">
        <f t="shared" si="41"/>
        <v>不合格</v>
      </c>
      <c r="W453" s="28"/>
      <c r="X453" s="28"/>
      <c r="Y453" s="28"/>
    </row>
    <row r="454" spans="1:25" ht="30" customHeight="1" x14ac:dyDescent="0.15">
      <c r="A454" s="24">
        <v>451</v>
      </c>
      <c r="B454" s="38" t="s">
        <v>1181</v>
      </c>
      <c r="C454" s="38" t="s">
        <v>669</v>
      </c>
      <c r="D454" s="38" t="s">
        <v>287</v>
      </c>
      <c r="E454" s="39">
        <v>40.5</v>
      </c>
      <c r="F454" s="38" t="s">
        <v>1221</v>
      </c>
      <c r="G454" s="24">
        <v>0</v>
      </c>
      <c r="H454" s="24">
        <v>0</v>
      </c>
      <c r="I454" s="24">
        <v>0</v>
      </c>
      <c r="J454" s="24"/>
      <c r="K454" s="24">
        <v>800</v>
      </c>
      <c r="L454" s="18">
        <f t="shared" si="36"/>
        <v>0</v>
      </c>
      <c r="M454" s="19" cm="1">
        <f t="array" ref="M454">_xlfn.IFS(L454&gt;=1,30,L454&lt;1,L454*30)</f>
        <v>0</v>
      </c>
      <c r="N454" s="20">
        <f t="shared" si="37"/>
        <v>0</v>
      </c>
      <c r="O454" s="18">
        <f t="shared" si="40"/>
        <v>0</v>
      </c>
      <c r="P454" s="19" cm="1">
        <f t="array" ref="P454">_xlfn.IFS(O454&gt;=1,30,O454&lt;1,O454*30)</f>
        <v>0</v>
      </c>
      <c r="Q454" s="41">
        <f t="shared" si="38"/>
        <v>0</v>
      </c>
      <c r="R454" s="19" cm="1">
        <f t="array" ref="R454">_xlfn.IFS(Q454&gt;=0.15,10,Q454&lt;0.15,Q454/0.15*10)</f>
        <v>0</v>
      </c>
      <c r="S454" s="21"/>
      <c r="T454" s="37"/>
      <c r="U454" s="22">
        <f t="shared" si="39"/>
        <v>0</v>
      </c>
      <c r="V454" s="23" t="str">
        <f t="shared" si="41"/>
        <v>不合格</v>
      </c>
      <c r="W454" s="28"/>
      <c r="X454" s="28"/>
      <c r="Y454" s="28"/>
    </row>
    <row r="455" spans="1:25" ht="30" customHeight="1" x14ac:dyDescent="0.15">
      <c r="A455" s="24">
        <v>452</v>
      </c>
      <c r="B455" s="38" t="s">
        <v>1181</v>
      </c>
      <c r="C455" s="38" t="s">
        <v>1222</v>
      </c>
      <c r="D455" s="38" t="s">
        <v>1223</v>
      </c>
      <c r="E455" s="39">
        <v>53</v>
      </c>
      <c r="F455" s="38" t="s">
        <v>1221</v>
      </c>
      <c r="G455" s="24">
        <v>0</v>
      </c>
      <c r="H455" s="24">
        <v>0</v>
      </c>
      <c r="I455" s="24">
        <v>0</v>
      </c>
      <c r="J455" s="24"/>
      <c r="K455" s="24">
        <v>800</v>
      </c>
      <c r="L455" s="18">
        <f t="shared" si="36"/>
        <v>0</v>
      </c>
      <c r="M455" s="19" cm="1">
        <f t="array" ref="M455">_xlfn.IFS(L455&gt;=1,30,L455&lt;1,L455*30)</f>
        <v>0</v>
      </c>
      <c r="N455" s="20">
        <f t="shared" si="37"/>
        <v>0</v>
      </c>
      <c r="O455" s="18">
        <f t="shared" si="40"/>
        <v>0</v>
      </c>
      <c r="P455" s="19" cm="1">
        <f t="array" ref="P455">_xlfn.IFS(O455&gt;=1,30,O455&lt;1,O455*30)</f>
        <v>0</v>
      </c>
      <c r="Q455" s="41">
        <f t="shared" si="38"/>
        <v>0</v>
      </c>
      <c r="R455" s="19" cm="1">
        <f t="array" ref="R455">_xlfn.IFS(Q455&gt;=0.15,10,Q455&lt;0.15,Q455/0.15*10)</f>
        <v>0</v>
      </c>
      <c r="S455" s="21"/>
      <c r="T455" s="37"/>
      <c r="U455" s="22">
        <f t="shared" si="39"/>
        <v>0</v>
      </c>
      <c r="V455" s="23" t="str">
        <f t="shared" si="41"/>
        <v>不合格</v>
      </c>
      <c r="W455" s="28"/>
      <c r="X455" s="28"/>
      <c r="Y455" s="28"/>
    </row>
    <row r="456" spans="1:25" ht="30" customHeight="1" x14ac:dyDescent="0.15">
      <c r="A456" s="24">
        <v>453</v>
      </c>
      <c r="B456" s="38" t="s">
        <v>1181</v>
      </c>
      <c r="C456" s="38" t="s">
        <v>1224</v>
      </c>
      <c r="D456" s="38" t="s">
        <v>1225</v>
      </c>
      <c r="E456" s="39">
        <v>99</v>
      </c>
      <c r="F456" s="38" t="s">
        <v>1226</v>
      </c>
      <c r="G456" s="24">
        <v>0</v>
      </c>
      <c r="H456" s="24">
        <v>0</v>
      </c>
      <c r="I456" s="24">
        <v>0</v>
      </c>
      <c r="J456" s="24"/>
      <c r="K456" s="24">
        <v>1400</v>
      </c>
      <c r="L456" s="18">
        <f t="shared" si="36"/>
        <v>0</v>
      </c>
      <c r="M456" s="19" cm="1">
        <f t="array" ref="M456">_xlfn.IFS(L456&gt;=1,30,L456&lt;1,L456*30)</f>
        <v>0</v>
      </c>
      <c r="N456" s="20">
        <f t="shared" si="37"/>
        <v>0</v>
      </c>
      <c r="O456" s="18">
        <f t="shared" si="40"/>
        <v>0</v>
      </c>
      <c r="P456" s="19" cm="1">
        <f t="array" ref="P456">_xlfn.IFS(O456&gt;=1,30,O456&lt;1,O456*30)</f>
        <v>0</v>
      </c>
      <c r="Q456" s="41">
        <f t="shared" si="38"/>
        <v>0</v>
      </c>
      <c r="R456" s="19" cm="1">
        <f t="array" ref="R456">_xlfn.IFS(Q456&gt;=0.15,10,Q456&lt;0.15,Q456/0.15*10)</f>
        <v>0</v>
      </c>
      <c r="S456" s="21"/>
      <c r="T456" s="37"/>
      <c r="U456" s="22">
        <f t="shared" si="39"/>
        <v>0</v>
      </c>
      <c r="V456" s="23" t="str">
        <f t="shared" si="41"/>
        <v>不合格</v>
      </c>
      <c r="W456" s="28"/>
      <c r="X456" s="28"/>
      <c r="Y456" s="28"/>
    </row>
    <row r="457" spans="1:25" ht="30" customHeight="1" x14ac:dyDescent="0.15">
      <c r="A457" s="24">
        <v>454</v>
      </c>
      <c r="B457" s="38" t="s">
        <v>1181</v>
      </c>
      <c r="C457" s="38">
        <v>20115002</v>
      </c>
      <c r="D457" s="38" t="s">
        <v>322</v>
      </c>
      <c r="E457" s="39">
        <v>119.78</v>
      </c>
      <c r="F457" s="38" t="s">
        <v>1227</v>
      </c>
      <c r="G457" s="24">
        <v>0</v>
      </c>
      <c r="H457" s="24">
        <v>0</v>
      </c>
      <c r="I457" s="24">
        <v>0</v>
      </c>
      <c r="J457" s="24"/>
      <c r="K457" s="24">
        <v>1400</v>
      </c>
      <c r="L457" s="18">
        <f t="shared" si="36"/>
        <v>0</v>
      </c>
      <c r="M457" s="19" cm="1">
        <f t="array" ref="M457">_xlfn.IFS(L457&gt;=1,30,L457&lt;1,L457*30)</f>
        <v>0</v>
      </c>
      <c r="N457" s="20">
        <f t="shared" si="37"/>
        <v>0</v>
      </c>
      <c r="O457" s="18">
        <f t="shared" si="40"/>
        <v>0</v>
      </c>
      <c r="P457" s="19" cm="1">
        <f t="array" ref="P457">_xlfn.IFS(O457&gt;=1,30,O457&lt;1,O457*30)</f>
        <v>0</v>
      </c>
      <c r="Q457" s="41">
        <f t="shared" si="38"/>
        <v>0</v>
      </c>
      <c r="R457" s="19" cm="1">
        <f t="array" ref="R457">_xlfn.IFS(Q457&gt;=0.15,10,Q457&lt;0.15,Q457/0.15*10)</f>
        <v>0</v>
      </c>
      <c r="S457" s="21"/>
      <c r="T457" s="37"/>
      <c r="U457" s="22">
        <f t="shared" si="39"/>
        <v>0</v>
      </c>
      <c r="V457" s="23" t="str">
        <f t="shared" si="41"/>
        <v>不合格</v>
      </c>
      <c r="W457" s="28"/>
      <c r="X457" s="28"/>
      <c r="Y457" s="28"/>
    </row>
    <row r="458" spans="1:25" ht="30" customHeight="1" x14ac:dyDescent="0.15">
      <c r="A458" s="24">
        <v>455</v>
      </c>
      <c r="B458" s="38" t="s">
        <v>1181</v>
      </c>
      <c r="C458" s="38" t="s">
        <v>700</v>
      </c>
      <c r="D458" s="38" t="s">
        <v>327</v>
      </c>
      <c r="E458" s="39">
        <v>194.9</v>
      </c>
      <c r="F458" s="38" t="s">
        <v>1214</v>
      </c>
      <c r="G458" s="24">
        <v>0</v>
      </c>
      <c r="H458" s="24">
        <v>0</v>
      </c>
      <c r="I458" s="24">
        <v>0</v>
      </c>
      <c r="J458" s="24"/>
      <c r="K458" s="24">
        <v>800</v>
      </c>
      <c r="L458" s="18">
        <f t="shared" si="36"/>
        <v>0</v>
      </c>
      <c r="M458" s="19" cm="1">
        <f t="array" ref="M458">_xlfn.IFS(L458&gt;=1,30,L458&lt;1,L458*30)</f>
        <v>0</v>
      </c>
      <c r="N458" s="20">
        <f t="shared" si="37"/>
        <v>0</v>
      </c>
      <c r="O458" s="18">
        <f t="shared" si="40"/>
        <v>0</v>
      </c>
      <c r="P458" s="19" cm="1">
        <f t="array" ref="P458">_xlfn.IFS(O458&gt;=1,30,O458&lt;1,O458*30)</f>
        <v>0</v>
      </c>
      <c r="Q458" s="41">
        <f t="shared" si="38"/>
        <v>0</v>
      </c>
      <c r="R458" s="19" cm="1">
        <f t="array" ref="R458">_xlfn.IFS(Q458&gt;=0.15,10,Q458&lt;0.15,Q458/0.15*10)</f>
        <v>0</v>
      </c>
      <c r="S458" s="21"/>
      <c r="T458" s="37"/>
      <c r="U458" s="22">
        <f t="shared" si="39"/>
        <v>0</v>
      </c>
      <c r="V458" s="23" t="str">
        <f t="shared" si="41"/>
        <v>不合格</v>
      </c>
      <c r="W458" s="28"/>
      <c r="X458" s="28"/>
      <c r="Y458" s="28"/>
    </row>
    <row r="459" spans="1:25" ht="30" customHeight="1" x14ac:dyDescent="0.15">
      <c r="A459" s="24">
        <v>456</v>
      </c>
      <c r="B459" s="38" t="s">
        <v>1181</v>
      </c>
      <c r="C459" s="38" t="s">
        <v>1228</v>
      </c>
      <c r="D459" s="38" t="s">
        <v>1229</v>
      </c>
      <c r="E459" s="39">
        <v>61.767499999999998</v>
      </c>
      <c r="F459" s="38" t="s">
        <v>1211</v>
      </c>
      <c r="G459" s="24">
        <v>0</v>
      </c>
      <c r="H459" s="24">
        <v>0</v>
      </c>
      <c r="I459" s="24">
        <v>0</v>
      </c>
      <c r="J459" s="24"/>
      <c r="K459" s="24">
        <v>1400</v>
      </c>
      <c r="L459" s="18">
        <f t="shared" si="36"/>
        <v>0</v>
      </c>
      <c r="M459" s="19" cm="1">
        <f t="array" ref="M459">_xlfn.IFS(L459&gt;=1,30,L459&lt;1,L459*30)</f>
        <v>0</v>
      </c>
      <c r="N459" s="20">
        <f t="shared" si="37"/>
        <v>0</v>
      </c>
      <c r="O459" s="18">
        <f t="shared" si="40"/>
        <v>0</v>
      </c>
      <c r="P459" s="19" cm="1">
        <f t="array" ref="P459">_xlfn.IFS(O459&gt;=1,30,O459&lt;1,O459*30)</f>
        <v>0</v>
      </c>
      <c r="Q459" s="41">
        <f t="shared" si="38"/>
        <v>0</v>
      </c>
      <c r="R459" s="19" cm="1">
        <f t="array" ref="R459">_xlfn.IFS(Q459&gt;=0.15,10,Q459&lt;0.15,Q459/0.15*10)</f>
        <v>0</v>
      </c>
      <c r="S459" s="21"/>
      <c r="T459" s="37"/>
      <c r="U459" s="22">
        <f t="shared" si="39"/>
        <v>0</v>
      </c>
      <c r="V459" s="23" t="str">
        <f t="shared" si="41"/>
        <v>不合格</v>
      </c>
      <c r="W459" s="28"/>
      <c r="X459" s="28"/>
      <c r="Y459" s="28"/>
    </row>
    <row r="460" spans="1:25" ht="30" customHeight="1" x14ac:dyDescent="0.15">
      <c r="A460" s="24">
        <v>457</v>
      </c>
      <c r="B460" s="38" t="s">
        <v>1181</v>
      </c>
      <c r="C460" s="38" t="s">
        <v>1230</v>
      </c>
      <c r="D460" s="38" t="s">
        <v>1229</v>
      </c>
      <c r="E460" s="39">
        <v>61.767499999999998</v>
      </c>
      <c r="F460" s="38" t="s">
        <v>1211</v>
      </c>
      <c r="G460" s="24">
        <v>0</v>
      </c>
      <c r="H460" s="24">
        <v>0</v>
      </c>
      <c r="I460" s="24">
        <v>0</v>
      </c>
      <c r="J460" s="24"/>
      <c r="K460" s="24">
        <v>1400</v>
      </c>
      <c r="L460" s="18">
        <f t="shared" si="36"/>
        <v>0</v>
      </c>
      <c r="M460" s="19" cm="1">
        <f t="array" ref="M460">_xlfn.IFS(L460&gt;=1,30,L460&lt;1,L460*30)</f>
        <v>0</v>
      </c>
      <c r="N460" s="20">
        <f t="shared" si="37"/>
        <v>0</v>
      </c>
      <c r="O460" s="18">
        <f t="shared" si="40"/>
        <v>0</v>
      </c>
      <c r="P460" s="19" cm="1">
        <f t="array" ref="P460">_xlfn.IFS(O460&gt;=1,30,O460&lt;1,O460*30)</f>
        <v>0</v>
      </c>
      <c r="Q460" s="41">
        <f t="shared" si="38"/>
        <v>0</v>
      </c>
      <c r="R460" s="19" cm="1">
        <f t="array" ref="R460">_xlfn.IFS(Q460&gt;=0.15,10,Q460&lt;0.15,Q460/0.15*10)</f>
        <v>0</v>
      </c>
      <c r="S460" s="21"/>
      <c r="T460" s="37"/>
      <c r="U460" s="22">
        <f t="shared" si="39"/>
        <v>0</v>
      </c>
      <c r="V460" s="23" t="str">
        <f t="shared" si="41"/>
        <v>不合格</v>
      </c>
      <c r="W460" s="28"/>
      <c r="X460" s="28"/>
      <c r="Y460" s="28"/>
    </row>
    <row r="461" spans="1:25" ht="30" customHeight="1" x14ac:dyDescent="0.15">
      <c r="A461" s="24">
        <v>458</v>
      </c>
      <c r="B461" s="38" t="s">
        <v>1181</v>
      </c>
      <c r="C461" s="38" t="s">
        <v>672</v>
      </c>
      <c r="D461" s="38" t="s">
        <v>291</v>
      </c>
      <c r="E461" s="39">
        <v>44.85</v>
      </c>
      <c r="F461" s="38" t="s">
        <v>1200</v>
      </c>
      <c r="G461" s="24">
        <v>0</v>
      </c>
      <c r="H461" s="24">
        <v>0</v>
      </c>
      <c r="I461" s="24">
        <v>0</v>
      </c>
      <c r="J461" s="24"/>
      <c r="K461" s="24">
        <v>1400</v>
      </c>
      <c r="L461" s="18">
        <f t="shared" si="36"/>
        <v>0</v>
      </c>
      <c r="M461" s="19" cm="1">
        <f t="array" ref="M461">_xlfn.IFS(L461&gt;=1,30,L461&lt;1,L461*30)</f>
        <v>0</v>
      </c>
      <c r="N461" s="20">
        <f t="shared" si="37"/>
        <v>0</v>
      </c>
      <c r="O461" s="18">
        <f t="shared" si="40"/>
        <v>0</v>
      </c>
      <c r="P461" s="19" cm="1">
        <f t="array" ref="P461">_xlfn.IFS(O461&gt;=1,30,O461&lt;1,O461*30)</f>
        <v>0</v>
      </c>
      <c r="Q461" s="41">
        <f t="shared" si="38"/>
        <v>0</v>
      </c>
      <c r="R461" s="19" cm="1">
        <f t="array" ref="R461">_xlfn.IFS(Q461&gt;=0.15,10,Q461&lt;0.15,Q461/0.15*10)</f>
        <v>0</v>
      </c>
      <c r="S461" s="21"/>
      <c r="T461" s="37"/>
      <c r="U461" s="22">
        <f t="shared" si="39"/>
        <v>0</v>
      </c>
      <c r="V461" s="23" t="str">
        <f t="shared" si="41"/>
        <v>不合格</v>
      </c>
      <c r="W461" s="28"/>
      <c r="X461" s="28"/>
      <c r="Y461" s="28"/>
    </row>
    <row r="462" spans="1:25" ht="30" customHeight="1" x14ac:dyDescent="0.15">
      <c r="A462" s="24">
        <v>459</v>
      </c>
      <c r="B462" s="38" t="s">
        <v>1181</v>
      </c>
      <c r="C462" s="38" t="s">
        <v>1231</v>
      </c>
      <c r="D462" s="38" t="s">
        <v>1232</v>
      </c>
      <c r="E462" s="39">
        <v>179.8</v>
      </c>
      <c r="F462" s="38" t="s">
        <v>1211</v>
      </c>
      <c r="G462" s="24">
        <v>0</v>
      </c>
      <c r="H462" s="24">
        <v>0</v>
      </c>
      <c r="I462" s="24">
        <v>0</v>
      </c>
      <c r="J462" s="24"/>
      <c r="K462" s="24">
        <v>1400</v>
      </c>
      <c r="L462" s="18">
        <f t="shared" si="36"/>
        <v>0</v>
      </c>
      <c r="M462" s="19" cm="1">
        <f t="array" ref="M462">_xlfn.IFS(L462&gt;=1,30,L462&lt;1,L462*30)</f>
        <v>0</v>
      </c>
      <c r="N462" s="20">
        <f t="shared" si="37"/>
        <v>0</v>
      </c>
      <c r="O462" s="18">
        <f t="shared" si="40"/>
        <v>0</v>
      </c>
      <c r="P462" s="19" cm="1">
        <f t="array" ref="P462">_xlfn.IFS(O462&gt;=1,30,O462&lt;1,O462*30)</f>
        <v>0</v>
      </c>
      <c r="Q462" s="41">
        <f t="shared" si="38"/>
        <v>0</v>
      </c>
      <c r="R462" s="19" cm="1">
        <f t="array" ref="R462">_xlfn.IFS(Q462&gt;=0.15,10,Q462&lt;0.15,Q462/0.15*10)</f>
        <v>0</v>
      </c>
      <c r="S462" s="21"/>
      <c r="T462" s="37"/>
      <c r="U462" s="22">
        <f t="shared" si="39"/>
        <v>0</v>
      </c>
      <c r="V462" s="23" t="str">
        <f t="shared" si="41"/>
        <v>不合格</v>
      </c>
      <c r="W462" s="28"/>
      <c r="X462" s="28"/>
      <c r="Y462" s="28"/>
    </row>
    <row r="463" spans="1:25" ht="30" customHeight="1" x14ac:dyDescent="0.15">
      <c r="A463" s="24">
        <v>460</v>
      </c>
      <c r="B463" s="38" t="s">
        <v>1181</v>
      </c>
      <c r="C463" s="38" t="s">
        <v>1233</v>
      </c>
      <c r="D463" s="38" t="s">
        <v>1234</v>
      </c>
      <c r="E463" s="39">
        <v>79.5</v>
      </c>
      <c r="F463" s="38" t="s">
        <v>1211</v>
      </c>
      <c r="G463" s="24">
        <v>0</v>
      </c>
      <c r="H463" s="24">
        <v>0</v>
      </c>
      <c r="I463" s="24">
        <v>0</v>
      </c>
      <c r="J463" s="24"/>
      <c r="K463" s="24">
        <v>1400</v>
      </c>
      <c r="L463" s="18">
        <f t="shared" si="36"/>
        <v>0</v>
      </c>
      <c r="M463" s="19" cm="1">
        <f t="array" ref="M463">_xlfn.IFS(L463&gt;=1,30,L463&lt;1,L463*30)</f>
        <v>0</v>
      </c>
      <c r="N463" s="20">
        <f t="shared" si="37"/>
        <v>0</v>
      </c>
      <c r="O463" s="18">
        <f t="shared" si="40"/>
        <v>0</v>
      </c>
      <c r="P463" s="19" cm="1">
        <f t="array" ref="P463">_xlfn.IFS(O463&gt;=1,30,O463&lt;1,O463*30)</f>
        <v>0</v>
      </c>
      <c r="Q463" s="41">
        <f t="shared" si="38"/>
        <v>0</v>
      </c>
      <c r="R463" s="19" cm="1">
        <f t="array" ref="R463">_xlfn.IFS(Q463&gt;=0.15,10,Q463&lt;0.15,Q463/0.15*10)</f>
        <v>0</v>
      </c>
      <c r="S463" s="21"/>
      <c r="T463" s="37"/>
      <c r="U463" s="22">
        <f t="shared" si="39"/>
        <v>0</v>
      </c>
      <c r="V463" s="23" t="str">
        <f t="shared" si="41"/>
        <v>不合格</v>
      </c>
      <c r="W463" s="28"/>
      <c r="X463" s="28"/>
      <c r="Y463" s="28"/>
    </row>
    <row r="464" spans="1:25" ht="30" customHeight="1" x14ac:dyDescent="0.15">
      <c r="A464" s="24">
        <v>461</v>
      </c>
      <c r="B464" s="38" t="s">
        <v>1181</v>
      </c>
      <c r="C464" s="38">
        <v>20148109</v>
      </c>
      <c r="D464" s="38" t="s">
        <v>303</v>
      </c>
      <c r="E464" s="39">
        <v>59.6</v>
      </c>
      <c r="F464" s="38" t="s">
        <v>1211</v>
      </c>
      <c r="G464" s="24">
        <v>0</v>
      </c>
      <c r="H464" s="24">
        <v>0</v>
      </c>
      <c r="I464" s="24">
        <v>0</v>
      </c>
      <c r="J464" s="24"/>
      <c r="K464" s="24">
        <v>1400</v>
      </c>
      <c r="L464" s="18">
        <f t="shared" si="36"/>
        <v>0</v>
      </c>
      <c r="M464" s="19" cm="1">
        <f t="array" ref="M464">_xlfn.IFS(L464&gt;=1,30,L464&lt;1,L464*30)</f>
        <v>0</v>
      </c>
      <c r="N464" s="20">
        <f t="shared" si="37"/>
        <v>0</v>
      </c>
      <c r="O464" s="18">
        <f t="shared" si="40"/>
        <v>0</v>
      </c>
      <c r="P464" s="19" cm="1">
        <f t="array" ref="P464">_xlfn.IFS(O464&gt;=1,30,O464&lt;1,O464*30)</f>
        <v>0</v>
      </c>
      <c r="Q464" s="41">
        <f t="shared" si="38"/>
        <v>0</v>
      </c>
      <c r="R464" s="19" cm="1">
        <f t="array" ref="R464">_xlfn.IFS(Q464&gt;=0.15,10,Q464&lt;0.15,Q464/0.15*10)</f>
        <v>0</v>
      </c>
      <c r="S464" s="21"/>
      <c r="T464" s="37"/>
      <c r="U464" s="22">
        <f t="shared" si="39"/>
        <v>0</v>
      </c>
      <c r="V464" s="23" t="str">
        <f t="shared" si="41"/>
        <v>不合格</v>
      </c>
      <c r="W464" s="28"/>
      <c r="X464" s="28"/>
      <c r="Y464" s="28"/>
    </row>
    <row r="465" spans="1:25" ht="30" customHeight="1" x14ac:dyDescent="0.15">
      <c r="A465" s="24">
        <v>462</v>
      </c>
      <c r="B465" s="38" t="s">
        <v>1181</v>
      </c>
      <c r="C465" s="38">
        <v>20145969</v>
      </c>
      <c r="D465" s="38" t="s">
        <v>326</v>
      </c>
      <c r="E465" s="39">
        <v>189.86600000000001</v>
      </c>
      <c r="F465" s="38" t="s">
        <v>1211</v>
      </c>
      <c r="G465" s="24">
        <v>0</v>
      </c>
      <c r="H465" s="24">
        <v>0</v>
      </c>
      <c r="I465" s="24">
        <v>0</v>
      </c>
      <c r="J465" s="24"/>
      <c r="K465" s="24">
        <v>1400</v>
      </c>
      <c r="L465" s="18">
        <f t="shared" si="36"/>
        <v>0</v>
      </c>
      <c r="M465" s="19" cm="1">
        <f t="array" ref="M465">_xlfn.IFS(L465&gt;=1,30,L465&lt;1,L465*30)</f>
        <v>0</v>
      </c>
      <c r="N465" s="20">
        <f t="shared" si="37"/>
        <v>0</v>
      </c>
      <c r="O465" s="18">
        <f t="shared" si="40"/>
        <v>0</v>
      </c>
      <c r="P465" s="19" cm="1">
        <f t="array" ref="P465">_xlfn.IFS(O465&gt;=1,30,O465&lt;1,O465*30)</f>
        <v>0</v>
      </c>
      <c r="Q465" s="41">
        <f t="shared" si="38"/>
        <v>0</v>
      </c>
      <c r="R465" s="19" cm="1">
        <f t="array" ref="R465">_xlfn.IFS(Q465&gt;=0.15,10,Q465&lt;0.15,Q465/0.15*10)</f>
        <v>0</v>
      </c>
      <c r="S465" s="21"/>
      <c r="T465" s="37"/>
      <c r="U465" s="22">
        <f t="shared" si="39"/>
        <v>0</v>
      </c>
      <c r="V465" s="23" t="str">
        <f t="shared" si="41"/>
        <v>不合格</v>
      </c>
      <c r="W465" s="28"/>
      <c r="X465" s="28"/>
      <c r="Y465" s="28"/>
    </row>
    <row r="466" spans="1:25" ht="30" customHeight="1" x14ac:dyDescent="0.15">
      <c r="A466" s="24">
        <v>463</v>
      </c>
      <c r="B466" s="38" t="s">
        <v>1181</v>
      </c>
      <c r="C466" s="38">
        <v>20142324</v>
      </c>
      <c r="D466" s="38" t="s">
        <v>317</v>
      </c>
      <c r="E466" s="39">
        <v>88.9</v>
      </c>
      <c r="F466" s="38" t="s">
        <v>1211</v>
      </c>
      <c r="G466" s="24">
        <v>0</v>
      </c>
      <c r="H466" s="24">
        <v>0</v>
      </c>
      <c r="I466" s="24">
        <v>0</v>
      </c>
      <c r="J466" s="24"/>
      <c r="K466" s="24">
        <v>1400</v>
      </c>
      <c r="L466" s="18">
        <f t="shared" si="36"/>
        <v>0</v>
      </c>
      <c r="M466" s="19" cm="1">
        <f t="array" ref="M466">_xlfn.IFS(L466&gt;=1,30,L466&lt;1,L466*30)</f>
        <v>0</v>
      </c>
      <c r="N466" s="20">
        <f t="shared" si="37"/>
        <v>0</v>
      </c>
      <c r="O466" s="18">
        <f t="shared" si="40"/>
        <v>0</v>
      </c>
      <c r="P466" s="19" cm="1">
        <f t="array" ref="P466">_xlfn.IFS(O466&gt;=1,30,O466&lt;1,O466*30)</f>
        <v>0</v>
      </c>
      <c r="Q466" s="41">
        <f t="shared" si="38"/>
        <v>0</v>
      </c>
      <c r="R466" s="19" cm="1">
        <f t="array" ref="R466">_xlfn.IFS(Q466&gt;=0.15,10,Q466&lt;0.15,Q466/0.15*10)</f>
        <v>0</v>
      </c>
      <c r="S466" s="21"/>
      <c r="T466" s="37"/>
      <c r="U466" s="22">
        <f t="shared" si="39"/>
        <v>0</v>
      </c>
      <c r="V466" s="23" t="str">
        <f t="shared" si="41"/>
        <v>不合格</v>
      </c>
      <c r="W466" s="28"/>
      <c r="X466" s="28"/>
      <c r="Y466" s="28"/>
    </row>
    <row r="467" spans="1:25" ht="30" customHeight="1" x14ac:dyDescent="0.15">
      <c r="A467" s="24">
        <v>464</v>
      </c>
      <c r="B467" s="38" t="s">
        <v>1181</v>
      </c>
      <c r="C467" s="38">
        <v>20122989</v>
      </c>
      <c r="D467" s="38" t="s">
        <v>302</v>
      </c>
      <c r="E467" s="39">
        <v>59.6</v>
      </c>
      <c r="F467" s="38" t="s">
        <v>1211</v>
      </c>
      <c r="G467" s="24">
        <v>0</v>
      </c>
      <c r="H467" s="24">
        <v>0</v>
      </c>
      <c r="I467" s="24">
        <v>0</v>
      </c>
      <c r="J467" s="24"/>
      <c r="K467" s="24">
        <v>1400</v>
      </c>
      <c r="L467" s="18">
        <f t="shared" si="36"/>
        <v>0</v>
      </c>
      <c r="M467" s="19" cm="1">
        <f t="array" ref="M467">_xlfn.IFS(L467&gt;=1,30,L467&lt;1,L467*30)</f>
        <v>0</v>
      </c>
      <c r="N467" s="20">
        <f t="shared" si="37"/>
        <v>0</v>
      </c>
      <c r="O467" s="18">
        <f t="shared" si="40"/>
        <v>0</v>
      </c>
      <c r="P467" s="19" cm="1">
        <f t="array" ref="P467">_xlfn.IFS(O467&gt;=1,30,O467&lt;1,O467*30)</f>
        <v>0</v>
      </c>
      <c r="Q467" s="41">
        <f t="shared" si="38"/>
        <v>0</v>
      </c>
      <c r="R467" s="19" cm="1">
        <f t="array" ref="R467">_xlfn.IFS(Q467&gt;=0.15,10,Q467&lt;0.15,Q467/0.15*10)</f>
        <v>0</v>
      </c>
      <c r="S467" s="21"/>
      <c r="T467" s="37"/>
      <c r="U467" s="22">
        <f t="shared" si="39"/>
        <v>0</v>
      </c>
      <c r="V467" s="23" t="str">
        <f t="shared" si="41"/>
        <v>不合格</v>
      </c>
      <c r="W467" s="28"/>
      <c r="X467" s="28"/>
      <c r="Y467" s="28"/>
    </row>
    <row r="468" spans="1:25" ht="30" customHeight="1" x14ac:dyDescent="0.15">
      <c r="A468" s="24">
        <v>465</v>
      </c>
      <c r="B468" s="38" t="s">
        <v>1181</v>
      </c>
      <c r="C468" s="38">
        <v>20122052</v>
      </c>
      <c r="D468" s="38" t="s">
        <v>288</v>
      </c>
      <c r="E468" s="39">
        <v>41</v>
      </c>
      <c r="F468" s="38" t="s">
        <v>1211</v>
      </c>
      <c r="G468" s="24">
        <v>0</v>
      </c>
      <c r="H468" s="24">
        <v>0</v>
      </c>
      <c r="I468" s="24">
        <v>0</v>
      </c>
      <c r="J468" s="24"/>
      <c r="K468" s="24">
        <v>1400</v>
      </c>
      <c r="L468" s="18">
        <f t="shared" si="36"/>
        <v>0</v>
      </c>
      <c r="M468" s="19" cm="1">
        <f t="array" ref="M468">_xlfn.IFS(L468&gt;=1,30,L468&lt;1,L468*30)</f>
        <v>0</v>
      </c>
      <c r="N468" s="20">
        <f t="shared" si="37"/>
        <v>0</v>
      </c>
      <c r="O468" s="18">
        <f t="shared" si="40"/>
        <v>0</v>
      </c>
      <c r="P468" s="19" cm="1">
        <f t="array" ref="P468">_xlfn.IFS(O468&gt;=1,30,O468&lt;1,O468*30)</f>
        <v>0</v>
      </c>
      <c r="Q468" s="41">
        <f t="shared" si="38"/>
        <v>0</v>
      </c>
      <c r="R468" s="19" cm="1">
        <f t="array" ref="R468">_xlfn.IFS(Q468&gt;=0.15,10,Q468&lt;0.15,Q468/0.15*10)</f>
        <v>0</v>
      </c>
      <c r="S468" s="21"/>
      <c r="T468" s="37"/>
      <c r="U468" s="22">
        <f t="shared" si="39"/>
        <v>0</v>
      </c>
      <c r="V468" s="23" t="str">
        <f t="shared" si="41"/>
        <v>不合格</v>
      </c>
      <c r="W468" s="28"/>
      <c r="X468" s="28"/>
      <c r="Y468" s="28"/>
    </row>
    <row r="469" spans="1:25" ht="30" customHeight="1" x14ac:dyDescent="0.15">
      <c r="A469" s="24">
        <v>466</v>
      </c>
      <c r="B469" s="38" t="s">
        <v>1181</v>
      </c>
      <c r="C469" s="38">
        <v>20090455</v>
      </c>
      <c r="D469" s="38" t="s">
        <v>319</v>
      </c>
      <c r="E469" s="39">
        <v>95.8</v>
      </c>
      <c r="F469" s="38" t="s">
        <v>1211</v>
      </c>
      <c r="G469" s="24">
        <v>0</v>
      </c>
      <c r="H469" s="24">
        <v>0</v>
      </c>
      <c r="I469" s="24">
        <v>0</v>
      </c>
      <c r="J469" s="24"/>
      <c r="K469" s="24">
        <v>1400</v>
      </c>
      <c r="L469" s="18">
        <f t="shared" ref="L469:L532" si="42">G469/K469</f>
        <v>0</v>
      </c>
      <c r="M469" s="19" cm="1">
        <f t="array" ref="M469">_xlfn.IFS(L469&gt;=1,30,L469&lt;1,L469*30)</f>
        <v>0</v>
      </c>
      <c r="N469" s="20">
        <f t="shared" ref="N469:N532" si="43">I469/E469/10000</f>
        <v>0</v>
      </c>
      <c r="O469" s="18">
        <f t="shared" si="40"/>
        <v>0</v>
      </c>
      <c r="P469" s="19" cm="1">
        <f t="array" ref="P469">_xlfn.IFS(O469&gt;=1,30,O469&lt;1,O469*30)</f>
        <v>0</v>
      </c>
      <c r="Q469" s="41">
        <f t="shared" ref="Q469:Q532" si="44">IF(G469=0,0,J469/G469)</f>
        <v>0</v>
      </c>
      <c r="R469" s="19" cm="1">
        <f t="array" ref="R469">_xlfn.IFS(Q469&gt;=0.15,10,Q469&lt;0.15,Q469/0.15*10)</f>
        <v>0</v>
      </c>
      <c r="S469" s="21"/>
      <c r="T469" s="37"/>
      <c r="U469" s="22">
        <f t="shared" ref="U469:U532" si="45">M469+P469+R469+T469</f>
        <v>0</v>
      </c>
      <c r="V469" s="23" t="str">
        <f t="shared" si="41"/>
        <v>不合格</v>
      </c>
      <c r="W469" s="28"/>
      <c r="X469" s="28"/>
      <c r="Y469" s="28"/>
    </row>
    <row r="470" spans="1:25" ht="30" customHeight="1" x14ac:dyDescent="0.15">
      <c r="A470" s="24">
        <v>467</v>
      </c>
      <c r="B470" s="38" t="s">
        <v>1181</v>
      </c>
      <c r="C470" s="38" t="s">
        <v>1235</v>
      </c>
      <c r="D470" s="38" t="s">
        <v>1236</v>
      </c>
      <c r="E470" s="39">
        <v>70</v>
      </c>
      <c r="F470" s="38" t="s">
        <v>1211</v>
      </c>
      <c r="G470" s="24">
        <v>0</v>
      </c>
      <c r="H470" s="24">
        <v>0</v>
      </c>
      <c r="I470" s="24">
        <v>0</v>
      </c>
      <c r="J470" s="24"/>
      <c r="K470" s="24">
        <v>1400</v>
      </c>
      <c r="L470" s="18">
        <f t="shared" si="42"/>
        <v>0</v>
      </c>
      <c r="M470" s="19" cm="1">
        <f t="array" ref="M470">_xlfn.IFS(L470&gt;=1,30,L470&lt;1,L470*30)</f>
        <v>0</v>
      </c>
      <c r="N470" s="20">
        <f t="shared" si="43"/>
        <v>0</v>
      </c>
      <c r="O470" s="18">
        <f t="shared" si="40"/>
        <v>0</v>
      </c>
      <c r="P470" s="19" cm="1">
        <f t="array" ref="P470">_xlfn.IFS(O470&gt;=1,30,O470&lt;1,O470*30)</f>
        <v>0</v>
      </c>
      <c r="Q470" s="41">
        <f t="shared" si="44"/>
        <v>0</v>
      </c>
      <c r="R470" s="19" cm="1">
        <f t="array" ref="R470">_xlfn.IFS(Q470&gt;=0.15,10,Q470&lt;0.15,Q470/0.15*10)</f>
        <v>0</v>
      </c>
      <c r="S470" s="21"/>
      <c r="T470" s="37"/>
      <c r="U470" s="22">
        <f t="shared" si="45"/>
        <v>0</v>
      </c>
      <c r="V470" s="23" t="str">
        <f t="shared" si="41"/>
        <v>不合格</v>
      </c>
      <c r="W470" s="28"/>
      <c r="X470" s="28"/>
      <c r="Y470" s="28"/>
    </row>
    <row r="471" spans="1:25" ht="30" customHeight="1" x14ac:dyDescent="0.15">
      <c r="A471" s="24">
        <v>468</v>
      </c>
      <c r="B471" s="38" t="s">
        <v>1181</v>
      </c>
      <c r="C471" s="38" t="s">
        <v>1237</v>
      </c>
      <c r="D471" s="38" t="s">
        <v>1238</v>
      </c>
      <c r="E471" s="39">
        <v>49.94</v>
      </c>
      <c r="F471" s="38" t="s">
        <v>1211</v>
      </c>
      <c r="G471" s="24">
        <v>0</v>
      </c>
      <c r="H471" s="24">
        <v>0</v>
      </c>
      <c r="I471" s="24">
        <v>0</v>
      </c>
      <c r="J471" s="24"/>
      <c r="K471" s="24">
        <v>1400</v>
      </c>
      <c r="L471" s="18">
        <f t="shared" si="42"/>
        <v>0</v>
      </c>
      <c r="M471" s="19" cm="1">
        <f t="array" ref="M471">_xlfn.IFS(L471&gt;=1,30,L471&lt;1,L471*30)</f>
        <v>0</v>
      </c>
      <c r="N471" s="20">
        <f t="shared" si="43"/>
        <v>0</v>
      </c>
      <c r="O471" s="18">
        <f t="shared" si="40"/>
        <v>0</v>
      </c>
      <c r="P471" s="19" cm="1">
        <f t="array" ref="P471">_xlfn.IFS(O471&gt;=1,30,O471&lt;1,O471*30)</f>
        <v>0</v>
      </c>
      <c r="Q471" s="41">
        <f t="shared" si="44"/>
        <v>0</v>
      </c>
      <c r="R471" s="19" cm="1">
        <f t="array" ref="R471">_xlfn.IFS(Q471&gt;=0.15,10,Q471&lt;0.15,Q471/0.15*10)</f>
        <v>0</v>
      </c>
      <c r="S471" s="21"/>
      <c r="T471" s="37"/>
      <c r="U471" s="22">
        <f t="shared" si="45"/>
        <v>0</v>
      </c>
      <c r="V471" s="23" t="str">
        <f t="shared" si="41"/>
        <v>不合格</v>
      </c>
      <c r="W471" s="28"/>
      <c r="X471" s="28"/>
      <c r="Y471" s="28"/>
    </row>
    <row r="472" spans="1:25" ht="30" customHeight="1" x14ac:dyDescent="0.15">
      <c r="A472" s="24">
        <v>469</v>
      </c>
      <c r="B472" s="38" t="s">
        <v>1181</v>
      </c>
      <c r="C472" s="38" t="s">
        <v>1239</v>
      </c>
      <c r="D472" s="38" t="s">
        <v>299</v>
      </c>
      <c r="E472" s="39">
        <v>50</v>
      </c>
      <c r="F472" s="38" t="s">
        <v>1211</v>
      </c>
      <c r="G472" s="24">
        <v>0</v>
      </c>
      <c r="H472" s="24">
        <v>0</v>
      </c>
      <c r="I472" s="24">
        <v>0</v>
      </c>
      <c r="J472" s="24"/>
      <c r="K472" s="24">
        <v>1400</v>
      </c>
      <c r="L472" s="18">
        <f t="shared" si="42"/>
        <v>0</v>
      </c>
      <c r="M472" s="19" cm="1">
        <f t="array" ref="M472">_xlfn.IFS(L472&gt;=1,30,L472&lt;1,L472*30)</f>
        <v>0</v>
      </c>
      <c r="N472" s="20">
        <f t="shared" si="43"/>
        <v>0</v>
      </c>
      <c r="O472" s="18">
        <f t="shared" si="40"/>
        <v>0</v>
      </c>
      <c r="P472" s="19" cm="1">
        <f t="array" ref="P472">_xlfn.IFS(O472&gt;=1,30,O472&lt;1,O472*30)</f>
        <v>0</v>
      </c>
      <c r="Q472" s="41">
        <f t="shared" si="44"/>
        <v>0</v>
      </c>
      <c r="R472" s="19" cm="1">
        <f t="array" ref="R472">_xlfn.IFS(Q472&gt;=0.15,10,Q472&lt;0.15,Q472/0.15*10)</f>
        <v>0</v>
      </c>
      <c r="S472" s="21"/>
      <c r="T472" s="37"/>
      <c r="U472" s="22">
        <f t="shared" si="45"/>
        <v>0</v>
      </c>
      <c r="V472" s="23" t="str">
        <f t="shared" si="41"/>
        <v>不合格</v>
      </c>
      <c r="W472" s="28"/>
      <c r="X472" s="28"/>
      <c r="Y472" s="28"/>
    </row>
    <row r="473" spans="1:25" ht="30" customHeight="1" x14ac:dyDescent="0.15">
      <c r="A473" s="24">
        <v>470</v>
      </c>
      <c r="B473" s="38" t="s">
        <v>1181</v>
      </c>
      <c r="C473" s="38" t="s">
        <v>688</v>
      </c>
      <c r="D473" s="38" t="s">
        <v>309</v>
      </c>
      <c r="E473" s="39">
        <v>74.88</v>
      </c>
      <c r="F473" s="38" t="s">
        <v>1200</v>
      </c>
      <c r="G473" s="24">
        <v>0</v>
      </c>
      <c r="H473" s="24">
        <v>0</v>
      </c>
      <c r="I473" s="24">
        <v>0</v>
      </c>
      <c r="J473" s="24"/>
      <c r="K473" s="24">
        <v>800</v>
      </c>
      <c r="L473" s="18">
        <f t="shared" si="42"/>
        <v>0</v>
      </c>
      <c r="M473" s="19" cm="1">
        <f t="array" ref="M473">_xlfn.IFS(L473&gt;=1,30,L473&lt;1,L473*30)</f>
        <v>0</v>
      </c>
      <c r="N473" s="20">
        <f t="shared" si="43"/>
        <v>0</v>
      </c>
      <c r="O473" s="18">
        <f t="shared" si="40"/>
        <v>0</v>
      </c>
      <c r="P473" s="19" cm="1">
        <f t="array" ref="P473">_xlfn.IFS(O473&gt;=1,30,O473&lt;1,O473*30)</f>
        <v>0</v>
      </c>
      <c r="Q473" s="41">
        <f t="shared" si="44"/>
        <v>0</v>
      </c>
      <c r="R473" s="19" cm="1">
        <f t="array" ref="R473">_xlfn.IFS(Q473&gt;=0.15,10,Q473&lt;0.15,Q473/0.15*10)</f>
        <v>0</v>
      </c>
      <c r="S473" s="21"/>
      <c r="T473" s="37"/>
      <c r="U473" s="22">
        <f t="shared" si="45"/>
        <v>0</v>
      </c>
      <c r="V473" s="23" t="str">
        <f t="shared" si="41"/>
        <v>不合格</v>
      </c>
      <c r="W473" s="28"/>
      <c r="X473" s="28"/>
      <c r="Y473" s="28"/>
    </row>
    <row r="474" spans="1:25" ht="30" customHeight="1" x14ac:dyDescent="0.15">
      <c r="A474" s="24">
        <v>471</v>
      </c>
      <c r="B474" s="38" t="s">
        <v>1181</v>
      </c>
      <c r="C474" s="38" t="s">
        <v>692</v>
      </c>
      <c r="D474" s="38" t="s">
        <v>312</v>
      </c>
      <c r="E474" s="39">
        <v>79.900000000000006</v>
      </c>
      <c r="F474" s="38" t="s">
        <v>1200</v>
      </c>
      <c r="G474" s="24">
        <v>0</v>
      </c>
      <c r="H474" s="24">
        <v>0</v>
      </c>
      <c r="I474" s="24">
        <v>0</v>
      </c>
      <c r="J474" s="24"/>
      <c r="K474" s="24">
        <v>1400</v>
      </c>
      <c r="L474" s="18">
        <f t="shared" si="42"/>
        <v>0</v>
      </c>
      <c r="M474" s="19" cm="1">
        <f t="array" ref="M474">_xlfn.IFS(L474&gt;=1,30,L474&lt;1,L474*30)</f>
        <v>0</v>
      </c>
      <c r="N474" s="20">
        <f t="shared" si="43"/>
        <v>0</v>
      </c>
      <c r="O474" s="18">
        <f t="shared" si="40"/>
        <v>0</v>
      </c>
      <c r="P474" s="19" cm="1">
        <f t="array" ref="P474">_xlfn.IFS(O474&gt;=1,30,O474&lt;1,O474*30)</f>
        <v>0</v>
      </c>
      <c r="Q474" s="41">
        <f t="shared" si="44"/>
        <v>0</v>
      </c>
      <c r="R474" s="19" cm="1">
        <f t="array" ref="R474">_xlfn.IFS(Q474&gt;=0.15,10,Q474&lt;0.15,Q474/0.15*10)</f>
        <v>0</v>
      </c>
      <c r="S474" s="21"/>
      <c r="T474" s="37"/>
      <c r="U474" s="22">
        <f t="shared" si="45"/>
        <v>0</v>
      </c>
      <c r="V474" s="23" t="str">
        <f t="shared" si="41"/>
        <v>不合格</v>
      </c>
      <c r="W474" s="28"/>
      <c r="X474" s="28"/>
      <c r="Y474" s="28"/>
    </row>
    <row r="475" spans="1:25" ht="30" customHeight="1" x14ac:dyDescent="0.15">
      <c r="A475" s="24">
        <v>472</v>
      </c>
      <c r="B475" s="38" t="s">
        <v>1181</v>
      </c>
      <c r="C475" s="38" t="s">
        <v>691</v>
      </c>
      <c r="D475" s="38" t="s">
        <v>312</v>
      </c>
      <c r="E475" s="39">
        <v>79.900000000000006</v>
      </c>
      <c r="F475" s="38" t="s">
        <v>1200</v>
      </c>
      <c r="G475" s="24">
        <v>0</v>
      </c>
      <c r="H475" s="24">
        <v>0</v>
      </c>
      <c r="I475" s="24">
        <v>0</v>
      </c>
      <c r="J475" s="24"/>
      <c r="K475" s="24">
        <v>1400</v>
      </c>
      <c r="L475" s="18">
        <f t="shared" si="42"/>
        <v>0</v>
      </c>
      <c r="M475" s="19" cm="1">
        <f t="array" ref="M475">_xlfn.IFS(L475&gt;=1,30,L475&lt;1,L475*30)</f>
        <v>0</v>
      </c>
      <c r="N475" s="20">
        <f t="shared" si="43"/>
        <v>0</v>
      </c>
      <c r="O475" s="18">
        <f t="shared" si="40"/>
        <v>0</v>
      </c>
      <c r="P475" s="19" cm="1">
        <f t="array" ref="P475">_xlfn.IFS(O475&gt;=1,30,O475&lt;1,O475*30)</f>
        <v>0</v>
      </c>
      <c r="Q475" s="41">
        <f t="shared" si="44"/>
        <v>0</v>
      </c>
      <c r="R475" s="19" cm="1">
        <f t="array" ref="R475">_xlfn.IFS(Q475&gt;=0.15,10,Q475&lt;0.15,Q475/0.15*10)</f>
        <v>0</v>
      </c>
      <c r="S475" s="21"/>
      <c r="T475" s="37"/>
      <c r="U475" s="22">
        <f t="shared" si="45"/>
        <v>0</v>
      </c>
      <c r="V475" s="23" t="str">
        <f t="shared" si="41"/>
        <v>不合格</v>
      </c>
      <c r="W475" s="28"/>
      <c r="X475" s="28"/>
      <c r="Y475" s="28"/>
    </row>
    <row r="476" spans="1:25" ht="30" customHeight="1" x14ac:dyDescent="0.15">
      <c r="A476" s="24">
        <v>473</v>
      </c>
      <c r="B476" s="38" t="s">
        <v>1181</v>
      </c>
      <c r="C476" s="38" t="s">
        <v>675</v>
      </c>
      <c r="D476" s="38" t="s">
        <v>294</v>
      </c>
      <c r="E476" s="39">
        <v>47.5</v>
      </c>
      <c r="F476" s="38" t="s">
        <v>1208</v>
      </c>
      <c r="G476" s="24">
        <v>0</v>
      </c>
      <c r="H476" s="24">
        <v>0</v>
      </c>
      <c r="I476" s="24">
        <v>0</v>
      </c>
      <c r="J476" s="24"/>
      <c r="K476" s="24">
        <v>1400</v>
      </c>
      <c r="L476" s="18">
        <f t="shared" si="42"/>
        <v>0</v>
      </c>
      <c r="M476" s="19" cm="1">
        <f t="array" ref="M476">_xlfn.IFS(L476&gt;=1,30,L476&lt;1,L476*30)</f>
        <v>0</v>
      </c>
      <c r="N476" s="20">
        <f t="shared" si="43"/>
        <v>0</v>
      </c>
      <c r="O476" s="18">
        <f t="shared" si="40"/>
        <v>0</v>
      </c>
      <c r="P476" s="19" cm="1">
        <f t="array" ref="P476">_xlfn.IFS(O476&gt;=1,30,O476&lt;1,O476*30)</f>
        <v>0</v>
      </c>
      <c r="Q476" s="41">
        <f t="shared" si="44"/>
        <v>0</v>
      </c>
      <c r="R476" s="19" cm="1">
        <f t="array" ref="R476">_xlfn.IFS(Q476&gt;=0.15,10,Q476&lt;0.15,Q476/0.15*10)</f>
        <v>0</v>
      </c>
      <c r="S476" s="21"/>
      <c r="T476" s="37"/>
      <c r="U476" s="22">
        <f t="shared" si="45"/>
        <v>0</v>
      </c>
      <c r="V476" s="23" t="str">
        <f t="shared" si="41"/>
        <v>不合格</v>
      </c>
      <c r="W476" s="28"/>
      <c r="X476" s="28"/>
      <c r="Y476" s="28"/>
    </row>
    <row r="477" spans="1:25" ht="30" customHeight="1" x14ac:dyDescent="0.15">
      <c r="A477" s="24">
        <v>474</v>
      </c>
      <c r="B477" s="38" t="s">
        <v>1181</v>
      </c>
      <c r="C477" s="38" t="s">
        <v>674</v>
      </c>
      <c r="D477" s="38" t="s">
        <v>293</v>
      </c>
      <c r="E477" s="39">
        <v>46</v>
      </c>
      <c r="F477" s="38" t="s">
        <v>1208</v>
      </c>
      <c r="G477" s="24">
        <v>0</v>
      </c>
      <c r="H477" s="24">
        <v>0</v>
      </c>
      <c r="I477" s="24">
        <v>0</v>
      </c>
      <c r="J477" s="24"/>
      <c r="K477" s="24">
        <v>1400</v>
      </c>
      <c r="L477" s="18">
        <f t="shared" si="42"/>
        <v>0</v>
      </c>
      <c r="M477" s="19" cm="1">
        <f t="array" ref="M477">_xlfn.IFS(L477&gt;=1,30,L477&lt;1,L477*30)</f>
        <v>0</v>
      </c>
      <c r="N477" s="20">
        <f t="shared" si="43"/>
        <v>0</v>
      </c>
      <c r="O477" s="18">
        <f t="shared" si="40"/>
        <v>0</v>
      </c>
      <c r="P477" s="19" cm="1">
        <f t="array" ref="P477">_xlfn.IFS(O477&gt;=1,30,O477&lt;1,O477*30)</f>
        <v>0</v>
      </c>
      <c r="Q477" s="41">
        <f t="shared" si="44"/>
        <v>0</v>
      </c>
      <c r="R477" s="19" cm="1">
        <f t="array" ref="R477">_xlfn.IFS(Q477&gt;=0.15,10,Q477&lt;0.15,Q477/0.15*10)</f>
        <v>0</v>
      </c>
      <c r="S477" s="21"/>
      <c r="T477" s="37"/>
      <c r="U477" s="22">
        <f t="shared" si="45"/>
        <v>0</v>
      </c>
      <c r="V477" s="23" t="str">
        <f t="shared" si="41"/>
        <v>不合格</v>
      </c>
      <c r="W477" s="28"/>
      <c r="X477" s="28"/>
      <c r="Y477" s="28"/>
    </row>
    <row r="478" spans="1:25" ht="30" customHeight="1" x14ac:dyDescent="0.15">
      <c r="A478" s="24">
        <v>475</v>
      </c>
      <c r="B478" s="38" t="s">
        <v>1181</v>
      </c>
      <c r="C478" s="38">
        <v>20158720</v>
      </c>
      <c r="D478" s="38" t="s">
        <v>305</v>
      </c>
      <c r="E478" s="39">
        <v>59.98</v>
      </c>
      <c r="F478" s="38" t="s">
        <v>1208</v>
      </c>
      <c r="G478" s="24">
        <v>0</v>
      </c>
      <c r="H478" s="24">
        <v>0</v>
      </c>
      <c r="I478" s="24">
        <v>0</v>
      </c>
      <c r="J478" s="24"/>
      <c r="K478" s="24">
        <v>800</v>
      </c>
      <c r="L478" s="18">
        <f t="shared" si="42"/>
        <v>0</v>
      </c>
      <c r="M478" s="19" cm="1">
        <f t="array" ref="M478">_xlfn.IFS(L478&gt;=1,30,L478&lt;1,L478*30)</f>
        <v>0</v>
      </c>
      <c r="N478" s="20">
        <f t="shared" si="43"/>
        <v>0</v>
      </c>
      <c r="O478" s="18">
        <f t="shared" si="40"/>
        <v>0</v>
      </c>
      <c r="P478" s="19" cm="1">
        <f t="array" ref="P478">_xlfn.IFS(O478&gt;=1,30,O478&lt;1,O478*30)</f>
        <v>0</v>
      </c>
      <c r="Q478" s="41">
        <f t="shared" si="44"/>
        <v>0</v>
      </c>
      <c r="R478" s="19" cm="1">
        <f t="array" ref="R478">_xlfn.IFS(Q478&gt;=0.15,10,Q478&lt;0.15,Q478/0.15*10)</f>
        <v>0</v>
      </c>
      <c r="S478" s="21"/>
      <c r="T478" s="37"/>
      <c r="U478" s="22">
        <f t="shared" si="45"/>
        <v>0</v>
      </c>
      <c r="V478" s="23" t="str">
        <f t="shared" si="41"/>
        <v>不合格</v>
      </c>
      <c r="W478" s="28"/>
      <c r="X478" s="28"/>
      <c r="Y478" s="28"/>
    </row>
    <row r="479" spans="1:25" ht="30" customHeight="1" x14ac:dyDescent="0.15">
      <c r="A479" s="24">
        <v>476</v>
      </c>
      <c r="B479" s="38" t="s">
        <v>1181</v>
      </c>
      <c r="C479" s="38">
        <v>20146860</v>
      </c>
      <c r="D479" s="38" t="s">
        <v>314</v>
      </c>
      <c r="E479" s="39">
        <v>79.930000000000007</v>
      </c>
      <c r="F479" s="38" t="s">
        <v>1240</v>
      </c>
      <c r="G479" s="24">
        <v>0</v>
      </c>
      <c r="H479" s="24">
        <v>0</v>
      </c>
      <c r="I479" s="24">
        <v>0</v>
      </c>
      <c r="J479" s="24"/>
      <c r="K479" s="24">
        <v>1400</v>
      </c>
      <c r="L479" s="18">
        <f t="shared" si="42"/>
        <v>0</v>
      </c>
      <c r="M479" s="19" cm="1">
        <f t="array" ref="M479">_xlfn.IFS(L479&gt;=1,30,L479&lt;1,L479*30)</f>
        <v>0</v>
      </c>
      <c r="N479" s="20">
        <f t="shared" si="43"/>
        <v>0</v>
      </c>
      <c r="O479" s="18">
        <f t="shared" si="40"/>
        <v>0</v>
      </c>
      <c r="P479" s="19" cm="1">
        <f t="array" ref="P479">_xlfn.IFS(O479&gt;=1,30,O479&lt;1,O479*30)</f>
        <v>0</v>
      </c>
      <c r="Q479" s="41">
        <f t="shared" si="44"/>
        <v>0</v>
      </c>
      <c r="R479" s="19" cm="1">
        <f t="array" ref="R479">_xlfn.IFS(Q479&gt;=0.15,10,Q479&lt;0.15,Q479/0.15*10)</f>
        <v>0</v>
      </c>
      <c r="S479" s="21"/>
      <c r="T479" s="37"/>
      <c r="U479" s="22">
        <f t="shared" si="45"/>
        <v>0</v>
      </c>
      <c r="V479" s="23" t="str">
        <f t="shared" si="41"/>
        <v>不合格</v>
      </c>
      <c r="W479" s="28"/>
      <c r="X479" s="28"/>
      <c r="Y479" s="28"/>
    </row>
    <row r="480" spans="1:25" ht="30" customHeight="1" x14ac:dyDescent="0.15">
      <c r="A480" s="24">
        <v>477</v>
      </c>
      <c r="B480" s="38" t="s">
        <v>1181</v>
      </c>
      <c r="C480" s="38">
        <v>20145971</v>
      </c>
      <c r="D480" s="38" t="s">
        <v>321</v>
      </c>
      <c r="E480" s="39">
        <v>98.75</v>
      </c>
      <c r="F480" s="38" t="s">
        <v>1208</v>
      </c>
      <c r="G480" s="24">
        <v>0</v>
      </c>
      <c r="H480" s="24">
        <v>0</v>
      </c>
      <c r="I480" s="24">
        <v>0</v>
      </c>
      <c r="J480" s="24"/>
      <c r="K480" s="24">
        <v>1400</v>
      </c>
      <c r="L480" s="18">
        <f t="shared" si="42"/>
        <v>0</v>
      </c>
      <c r="M480" s="19" cm="1">
        <f t="array" ref="M480">_xlfn.IFS(L480&gt;=1,30,L480&lt;1,L480*30)</f>
        <v>0</v>
      </c>
      <c r="N480" s="20">
        <f t="shared" si="43"/>
        <v>0</v>
      </c>
      <c r="O480" s="18">
        <f t="shared" si="40"/>
        <v>0</v>
      </c>
      <c r="P480" s="19" cm="1">
        <f t="array" ref="P480">_xlfn.IFS(O480&gt;=1,30,O480&lt;1,O480*30)</f>
        <v>0</v>
      </c>
      <c r="Q480" s="41">
        <f t="shared" si="44"/>
        <v>0</v>
      </c>
      <c r="R480" s="19" cm="1">
        <f t="array" ref="R480">_xlfn.IFS(Q480&gt;=0.15,10,Q480&lt;0.15,Q480/0.15*10)</f>
        <v>0</v>
      </c>
      <c r="S480" s="21"/>
      <c r="T480" s="37"/>
      <c r="U480" s="22">
        <f t="shared" si="45"/>
        <v>0</v>
      </c>
      <c r="V480" s="23" t="str">
        <f t="shared" si="41"/>
        <v>不合格</v>
      </c>
      <c r="W480" s="28"/>
      <c r="X480" s="28"/>
      <c r="Y480" s="28"/>
    </row>
    <row r="481" spans="1:25" ht="30" customHeight="1" x14ac:dyDescent="0.15">
      <c r="A481" s="24">
        <v>478</v>
      </c>
      <c r="B481" s="38" t="s">
        <v>1181</v>
      </c>
      <c r="C481" s="38">
        <v>20145970</v>
      </c>
      <c r="D481" s="38" t="s">
        <v>318</v>
      </c>
      <c r="E481" s="39">
        <v>89.93</v>
      </c>
      <c r="F481" s="38" t="s">
        <v>1208</v>
      </c>
      <c r="G481" s="24">
        <v>0</v>
      </c>
      <c r="H481" s="24">
        <v>0</v>
      </c>
      <c r="I481" s="24">
        <v>0</v>
      </c>
      <c r="J481" s="24"/>
      <c r="K481" s="24">
        <v>1400</v>
      </c>
      <c r="L481" s="18">
        <f t="shared" si="42"/>
        <v>0</v>
      </c>
      <c r="M481" s="19" cm="1">
        <f t="array" ref="M481">_xlfn.IFS(L481&gt;=1,30,L481&lt;1,L481*30)</f>
        <v>0</v>
      </c>
      <c r="N481" s="20">
        <f t="shared" si="43"/>
        <v>0</v>
      </c>
      <c r="O481" s="18">
        <f t="shared" si="40"/>
        <v>0</v>
      </c>
      <c r="P481" s="19" cm="1">
        <f t="array" ref="P481">_xlfn.IFS(O481&gt;=1,30,O481&lt;1,O481*30)</f>
        <v>0</v>
      </c>
      <c r="Q481" s="41">
        <f t="shared" si="44"/>
        <v>0</v>
      </c>
      <c r="R481" s="19" cm="1">
        <f t="array" ref="R481">_xlfn.IFS(Q481&gt;=0.15,10,Q481&lt;0.15,Q481/0.15*10)</f>
        <v>0</v>
      </c>
      <c r="S481" s="21"/>
      <c r="T481" s="37"/>
      <c r="U481" s="22">
        <f t="shared" si="45"/>
        <v>0</v>
      </c>
      <c r="V481" s="23" t="str">
        <f t="shared" si="41"/>
        <v>不合格</v>
      </c>
      <c r="W481" s="28"/>
      <c r="X481" s="28"/>
      <c r="Y481" s="28"/>
    </row>
    <row r="482" spans="1:25" ht="30" customHeight="1" x14ac:dyDescent="0.15">
      <c r="A482" s="24">
        <v>479</v>
      </c>
      <c r="B482" s="38" t="s">
        <v>1181</v>
      </c>
      <c r="C482" s="38">
        <v>20140201</v>
      </c>
      <c r="D482" s="38" t="s">
        <v>324</v>
      </c>
      <c r="E482" s="39">
        <v>141</v>
      </c>
      <c r="F482" s="38" t="s">
        <v>1241</v>
      </c>
      <c r="G482" s="24">
        <v>0</v>
      </c>
      <c r="H482" s="24">
        <v>0</v>
      </c>
      <c r="I482" s="24">
        <v>0</v>
      </c>
      <c r="J482" s="24"/>
      <c r="K482" s="24">
        <v>1400</v>
      </c>
      <c r="L482" s="18">
        <f t="shared" si="42"/>
        <v>0</v>
      </c>
      <c r="M482" s="19" cm="1">
        <f t="array" ref="M482">_xlfn.IFS(L482&gt;=1,30,L482&lt;1,L482*30)</f>
        <v>0</v>
      </c>
      <c r="N482" s="20">
        <f t="shared" si="43"/>
        <v>0</v>
      </c>
      <c r="O482" s="18">
        <f t="shared" si="40"/>
        <v>0</v>
      </c>
      <c r="P482" s="19" cm="1">
        <f t="array" ref="P482">_xlfn.IFS(O482&gt;=1,30,O482&lt;1,O482*30)</f>
        <v>0</v>
      </c>
      <c r="Q482" s="41">
        <f t="shared" si="44"/>
        <v>0</v>
      </c>
      <c r="R482" s="19" cm="1">
        <f t="array" ref="R482">_xlfn.IFS(Q482&gt;=0.15,10,Q482&lt;0.15,Q482/0.15*10)</f>
        <v>0</v>
      </c>
      <c r="S482" s="21"/>
      <c r="T482" s="37"/>
      <c r="U482" s="22">
        <f t="shared" si="45"/>
        <v>0</v>
      </c>
      <c r="V482" s="23" t="str">
        <f t="shared" si="41"/>
        <v>不合格</v>
      </c>
      <c r="W482" s="28"/>
      <c r="X482" s="28"/>
      <c r="Y482" s="28"/>
    </row>
    <row r="483" spans="1:25" ht="30" customHeight="1" x14ac:dyDescent="0.15">
      <c r="A483" s="24">
        <v>480</v>
      </c>
      <c r="B483" s="38" t="s">
        <v>1181</v>
      </c>
      <c r="C483" s="38" t="s">
        <v>684</v>
      </c>
      <c r="D483" s="38" t="s">
        <v>307</v>
      </c>
      <c r="E483" s="39">
        <v>62.268000000000001</v>
      </c>
      <c r="F483" s="38" t="s">
        <v>1208</v>
      </c>
      <c r="G483" s="24">
        <v>0</v>
      </c>
      <c r="H483" s="24">
        <v>0</v>
      </c>
      <c r="I483" s="24">
        <v>0</v>
      </c>
      <c r="J483" s="24"/>
      <c r="K483" s="24">
        <v>800</v>
      </c>
      <c r="L483" s="18">
        <f t="shared" si="42"/>
        <v>0</v>
      </c>
      <c r="M483" s="19" cm="1">
        <f t="array" ref="M483">_xlfn.IFS(L483&gt;=1,30,L483&lt;1,L483*30)</f>
        <v>0</v>
      </c>
      <c r="N483" s="20">
        <f t="shared" si="43"/>
        <v>0</v>
      </c>
      <c r="O483" s="18">
        <f t="shared" si="40"/>
        <v>0</v>
      </c>
      <c r="P483" s="19" cm="1">
        <f t="array" ref="P483">_xlfn.IFS(O483&gt;=1,30,O483&lt;1,O483*30)</f>
        <v>0</v>
      </c>
      <c r="Q483" s="41">
        <f t="shared" si="44"/>
        <v>0</v>
      </c>
      <c r="R483" s="19" cm="1">
        <f t="array" ref="R483">_xlfn.IFS(Q483&gt;=0.15,10,Q483&lt;0.15,Q483/0.15*10)</f>
        <v>0</v>
      </c>
      <c r="S483" s="21"/>
      <c r="T483" s="37"/>
      <c r="U483" s="22">
        <f t="shared" si="45"/>
        <v>0</v>
      </c>
      <c r="V483" s="23" t="str">
        <f t="shared" si="41"/>
        <v>不合格</v>
      </c>
      <c r="W483" s="28"/>
      <c r="X483" s="28"/>
      <c r="Y483" s="28"/>
    </row>
    <row r="484" spans="1:25" ht="30" customHeight="1" x14ac:dyDescent="0.15">
      <c r="A484" s="24">
        <v>481</v>
      </c>
      <c r="B484" s="38" t="s">
        <v>1181</v>
      </c>
      <c r="C484" s="38">
        <v>20122955</v>
      </c>
      <c r="D484" s="38" t="s">
        <v>296</v>
      </c>
      <c r="E484" s="39">
        <v>49.798000000000002</v>
      </c>
      <c r="F484" s="38" t="s">
        <v>1208</v>
      </c>
      <c r="G484" s="24">
        <v>0</v>
      </c>
      <c r="H484" s="24">
        <v>0</v>
      </c>
      <c r="I484" s="24">
        <v>0</v>
      </c>
      <c r="J484" s="24"/>
      <c r="K484" s="24">
        <v>800</v>
      </c>
      <c r="L484" s="18">
        <f t="shared" si="42"/>
        <v>0</v>
      </c>
      <c r="M484" s="19" cm="1">
        <f t="array" ref="M484">_xlfn.IFS(L484&gt;=1,30,L484&lt;1,L484*30)</f>
        <v>0</v>
      </c>
      <c r="N484" s="20">
        <f t="shared" si="43"/>
        <v>0</v>
      </c>
      <c r="O484" s="18">
        <f t="shared" si="40"/>
        <v>0</v>
      </c>
      <c r="P484" s="19" cm="1">
        <f t="array" ref="P484">_xlfn.IFS(O484&gt;=1,30,O484&lt;1,O484*30)</f>
        <v>0</v>
      </c>
      <c r="Q484" s="41">
        <f t="shared" si="44"/>
        <v>0</v>
      </c>
      <c r="R484" s="19" cm="1">
        <f t="array" ref="R484">_xlfn.IFS(Q484&gt;=0.15,10,Q484&lt;0.15,Q484/0.15*10)</f>
        <v>0</v>
      </c>
      <c r="S484" s="21"/>
      <c r="T484" s="37"/>
      <c r="U484" s="22">
        <f t="shared" si="45"/>
        <v>0</v>
      </c>
      <c r="V484" s="23" t="str">
        <f t="shared" si="41"/>
        <v>不合格</v>
      </c>
      <c r="W484" s="28"/>
      <c r="X484" s="28"/>
      <c r="Y484" s="28"/>
    </row>
    <row r="485" spans="1:25" ht="30" customHeight="1" x14ac:dyDescent="0.15">
      <c r="A485" s="24">
        <v>482</v>
      </c>
      <c r="B485" s="38" t="s">
        <v>1181</v>
      </c>
      <c r="C485" s="38">
        <v>20091536</v>
      </c>
      <c r="D485" s="38" t="s">
        <v>325</v>
      </c>
      <c r="E485" s="39">
        <v>150</v>
      </c>
      <c r="F485" s="38" t="s">
        <v>1212</v>
      </c>
      <c r="G485" s="24">
        <v>0</v>
      </c>
      <c r="H485" s="24">
        <v>0</v>
      </c>
      <c r="I485" s="24">
        <v>0</v>
      </c>
      <c r="J485" s="24"/>
      <c r="K485" s="24">
        <v>1400</v>
      </c>
      <c r="L485" s="18">
        <f t="shared" si="42"/>
        <v>0</v>
      </c>
      <c r="M485" s="19" cm="1">
        <f t="array" ref="M485">_xlfn.IFS(L485&gt;=1,30,L485&lt;1,L485*30)</f>
        <v>0</v>
      </c>
      <c r="N485" s="20">
        <f t="shared" si="43"/>
        <v>0</v>
      </c>
      <c r="O485" s="18">
        <f t="shared" si="40"/>
        <v>0</v>
      </c>
      <c r="P485" s="19" cm="1">
        <f t="array" ref="P485">_xlfn.IFS(O485&gt;=1,30,O485&lt;1,O485*30)</f>
        <v>0</v>
      </c>
      <c r="Q485" s="41">
        <f t="shared" si="44"/>
        <v>0</v>
      </c>
      <c r="R485" s="19" cm="1">
        <f t="array" ref="R485">_xlfn.IFS(Q485&gt;=0.15,10,Q485&lt;0.15,Q485/0.15*10)</f>
        <v>0</v>
      </c>
      <c r="S485" s="21"/>
      <c r="T485" s="37"/>
      <c r="U485" s="22">
        <f t="shared" si="45"/>
        <v>0</v>
      </c>
      <c r="V485" s="23" t="str">
        <f t="shared" si="41"/>
        <v>不合格</v>
      </c>
      <c r="W485" s="28"/>
      <c r="X485" s="28"/>
      <c r="Y485" s="28"/>
    </row>
    <row r="486" spans="1:25" ht="30" customHeight="1" x14ac:dyDescent="0.15">
      <c r="A486" s="24">
        <v>483</v>
      </c>
      <c r="B486" s="38" t="s">
        <v>1181</v>
      </c>
      <c r="C486" s="38">
        <v>20066138</v>
      </c>
      <c r="D486" s="38" t="s">
        <v>306</v>
      </c>
      <c r="E486" s="39">
        <v>62.24</v>
      </c>
      <c r="F486" s="38" t="s">
        <v>1212</v>
      </c>
      <c r="G486" s="24">
        <v>0</v>
      </c>
      <c r="H486" s="24">
        <v>0</v>
      </c>
      <c r="I486" s="24">
        <v>0</v>
      </c>
      <c r="J486" s="24"/>
      <c r="K486" s="24">
        <v>1400</v>
      </c>
      <c r="L486" s="18">
        <f t="shared" si="42"/>
        <v>0</v>
      </c>
      <c r="M486" s="19" cm="1">
        <f t="array" ref="M486">_xlfn.IFS(L486&gt;=1,30,L486&lt;1,L486*30)</f>
        <v>0</v>
      </c>
      <c r="N486" s="20">
        <f t="shared" si="43"/>
        <v>0</v>
      </c>
      <c r="O486" s="18">
        <f t="shared" si="40"/>
        <v>0</v>
      </c>
      <c r="P486" s="19" cm="1">
        <f t="array" ref="P486">_xlfn.IFS(O486&gt;=1,30,O486&lt;1,O486*30)</f>
        <v>0</v>
      </c>
      <c r="Q486" s="41">
        <f t="shared" si="44"/>
        <v>0</v>
      </c>
      <c r="R486" s="19" cm="1">
        <f t="array" ref="R486">_xlfn.IFS(Q486&gt;=0.15,10,Q486&lt;0.15,Q486/0.15*10)</f>
        <v>0</v>
      </c>
      <c r="S486" s="21"/>
      <c r="T486" s="37"/>
      <c r="U486" s="22">
        <f t="shared" si="45"/>
        <v>0</v>
      </c>
      <c r="V486" s="23" t="str">
        <f t="shared" si="41"/>
        <v>不合格</v>
      </c>
      <c r="W486" s="28"/>
      <c r="X486" s="28"/>
      <c r="Y486" s="28"/>
    </row>
    <row r="487" spans="1:25" ht="30" customHeight="1" x14ac:dyDescent="0.15">
      <c r="A487" s="24">
        <v>484</v>
      </c>
      <c r="B487" s="38" t="s">
        <v>1181</v>
      </c>
      <c r="C487" s="38" t="s">
        <v>698</v>
      </c>
      <c r="D487" s="38" t="s">
        <v>306</v>
      </c>
      <c r="E487" s="39">
        <v>99.98</v>
      </c>
      <c r="F487" s="38" t="s">
        <v>1212</v>
      </c>
      <c r="G487" s="24">
        <v>0</v>
      </c>
      <c r="H487" s="24">
        <v>0</v>
      </c>
      <c r="I487" s="24">
        <v>0</v>
      </c>
      <c r="J487" s="24"/>
      <c r="K487" s="24">
        <v>800</v>
      </c>
      <c r="L487" s="18">
        <f t="shared" si="42"/>
        <v>0</v>
      </c>
      <c r="M487" s="19" cm="1">
        <f t="array" ref="M487">_xlfn.IFS(L487&gt;=1,30,L487&lt;1,L487*30)</f>
        <v>0</v>
      </c>
      <c r="N487" s="20">
        <f t="shared" si="43"/>
        <v>0</v>
      </c>
      <c r="O487" s="18">
        <f t="shared" si="40"/>
        <v>0</v>
      </c>
      <c r="P487" s="19" cm="1">
        <f t="array" ref="P487">_xlfn.IFS(O487&gt;=1,30,O487&lt;1,O487*30)</f>
        <v>0</v>
      </c>
      <c r="Q487" s="41">
        <f t="shared" si="44"/>
        <v>0</v>
      </c>
      <c r="R487" s="19" cm="1">
        <f t="array" ref="R487">_xlfn.IFS(Q487&gt;=0.15,10,Q487&lt;0.15,Q487/0.15*10)</f>
        <v>0</v>
      </c>
      <c r="S487" s="21"/>
      <c r="T487" s="37"/>
      <c r="U487" s="22">
        <f t="shared" si="45"/>
        <v>0</v>
      </c>
      <c r="V487" s="23" t="str">
        <f t="shared" si="41"/>
        <v>不合格</v>
      </c>
      <c r="W487" s="28"/>
      <c r="X487" s="28"/>
      <c r="Y487" s="28"/>
    </row>
    <row r="488" spans="1:25" ht="30" customHeight="1" x14ac:dyDescent="0.15">
      <c r="A488" s="24">
        <v>485</v>
      </c>
      <c r="B488" s="38" t="s">
        <v>1181</v>
      </c>
      <c r="C488" s="38">
        <v>20051014</v>
      </c>
      <c r="D488" s="38" t="s">
        <v>300</v>
      </c>
      <c r="E488" s="39">
        <v>52.8</v>
      </c>
      <c r="F488" s="38" t="s">
        <v>1208</v>
      </c>
      <c r="G488" s="24">
        <v>0</v>
      </c>
      <c r="H488" s="24">
        <v>0</v>
      </c>
      <c r="I488" s="24">
        <v>0</v>
      </c>
      <c r="J488" s="24"/>
      <c r="K488" s="24">
        <v>1400</v>
      </c>
      <c r="L488" s="18">
        <f t="shared" si="42"/>
        <v>0</v>
      </c>
      <c r="M488" s="19" cm="1">
        <f t="array" ref="M488">_xlfn.IFS(L488&gt;=1,30,L488&lt;1,L488*30)</f>
        <v>0</v>
      </c>
      <c r="N488" s="20">
        <f t="shared" si="43"/>
        <v>0</v>
      </c>
      <c r="O488" s="18">
        <f t="shared" si="40"/>
        <v>0</v>
      </c>
      <c r="P488" s="19" cm="1">
        <f t="array" ref="P488">_xlfn.IFS(O488&gt;=1,30,O488&lt;1,O488*30)</f>
        <v>0</v>
      </c>
      <c r="Q488" s="41">
        <f t="shared" si="44"/>
        <v>0</v>
      </c>
      <c r="R488" s="19" cm="1">
        <f t="array" ref="R488">_xlfn.IFS(Q488&gt;=0.15,10,Q488&lt;0.15,Q488/0.15*10)</f>
        <v>0</v>
      </c>
      <c r="S488" s="21"/>
      <c r="T488" s="37"/>
      <c r="U488" s="22">
        <f t="shared" si="45"/>
        <v>0</v>
      </c>
      <c r="V488" s="23" t="str">
        <f t="shared" si="41"/>
        <v>不合格</v>
      </c>
      <c r="W488" s="28"/>
      <c r="X488" s="28"/>
      <c r="Y488" s="28"/>
    </row>
    <row r="489" spans="1:25" ht="30" customHeight="1" x14ac:dyDescent="0.15">
      <c r="A489" s="24">
        <v>486</v>
      </c>
      <c r="B489" s="38" t="s">
        <v>1181</v>
      </c>
      <c r="C489" s="38" t="s">
        <v>673</v>
      </c>
      <c r="D489" s="38" t="s">
        <v>292</v>
      </c>
      <c r="E489" s="39">
        <v>45</v>
      </c>
      <c r="F489" s="38" t="s">
        <v>1241</v>
      </c>
      <c r="G489" s="24">
        <v>0</v>
      </c>
      <c r="H489" s="24">
        <v>0</v>
      </c>
      <c r="I489" s="24">
        <v>0</v>
      </c>
      <c r="J489" s="24"/>
      <c r="K489" s="24">
        <v>1400</v>
      </c>
      <c r="L489" s="18">
        <f t="shared" si="42"/>
        <v>0</v>
      </c>
      <c r="M489" s="19" cm="1">
        <f t="array" ref="M489">_xlfn.IFS(L489&gt;=1,30,L489&lt;1,L489*30)</f>
        <v>0</v>
      </c>
      <c r="N489" s="20">
        <f t="shared" si="43"/>
        <v>0</v>
      </c>
      <c r="O489" s="18">
        <f t="shared" si="40"/>
        <v>0</v>
      </c>
      <c r="P489" s="19" cm="1">
        <f t="array" ref="P489">_xlfn.IFS(O489&gt;=1,30,O489&lt;1,O489*30)</f>
        <v>0</v>
      </c>
      <c r="Q489" s="41">
        <f t="shared" si="44"/>
        <v>0</v>
      </c>
      <c r="R489" s="19" cm="1">
        <f t="array" ref="R489">_xlfn.IFS(Q489&gt;=0.15,10,Q489&lt;0.15,Q489/0.15*10)</f>
        <v>0</v>
      </c>
      <c r="S489" s="21"/>
      <c r="T489" s="37"/>
      <c r="U489" s="22">
        <f t="shared" si="45"/>
        <v>0</v>
      </c>
      <c r="V489" s="23" t="str">
        <f t="shared" si="41"/>
        <v>不合格</v>
      </c>
      <c r="W489" s="28"/>
      <c r="X489" s="28"/>
      <c r="Y489" s="28"/>
    </row>
    <row r="490" spans="1:25" ht="30" customHeight="1" x14ac:dyDescent="0.15">
      <c r="A490" s="24">
        <v>487</v>
      </c>
      <c r="B490" s="38" t="s">
        <v>1181</v>
      </c>
      <c r="C490" s="38" t="s">
        <v>694</v>
      </c>
      <c r="D490" s="38" t="s">
        <v>1242</v>
      </c>
      <c r="E490" s="39">
        <v>79.95</v>
      </c>
      <c r="F490" s="38" t="s">
        <v>1243</v>
      </c>
      <c r="G490" s="24">
        <v>0</v>
      </c>
      <c r="H490" s="24">
        <v>0</v>
      </c>
      <c r="I490" s="24">
        <v>0</v>
      </c>
      <c r="J490" s="24"/>
      <c r="K490" s="24">
        <v>1400</v>
      </c>
      <c r="L490" s="18">
        <f t="shared" si="42"/>
        <v>0</v>
      </c>
      <c r="M490" s="19" cm="1">
        <f t="array" ref="M490">_xlfn.IFS(L490&gt;=1,30,L490&lt;1,L490*30)</f>
        <v>0</v>
      </c>
      <c r="N490" s="20">
        <f t="shared" si="43"/>
        <v>0</v>
      </c>
      <c r="O490" s="18">
        <f t="shared" si="40"/>
        <v>0</v>
      </c>
      <c r="P490" s="19" cm="1">
        <f t="array" ref="P490">_xlfn.IFS(O490&gt;=1,30,O490&lt;1,O490*30)</f>
        <v>0</v>
      </c>
      <c r="Q490" s="41">
        <f t="shared" si="44"/>
        <v>0</v>
      </c>
      <c r="R490" s="19" cm="1">
        <f t="array" ref="R490">_xlfn.IFS(Q490&gt;=0.15,10,Q490&lt;0.15,Q490/0.15*10)</f>
        <v>0</v>
      </c>
      <c r="S490" s="21"/>
      <c r="T490" s="37"/>
      <c r="U490" s="22">
        <f t="shared" si="45"/>
        <v>0</v>
      </c>
      <c r="V490" s="23" t="str">
        <f t="shared" si="41"/>
        <v>不合格</v>
      </c>
      <c r="W490" s="28"/>
      <c r="X490" s="28"/>
      <c r="Y490" s="28"/>
    </row>
    <row r="491" spans="1:25" ht="30" customHeight="1" x14ac:dyDescent="0.15">
      <c r="A491" s="24">
        <v>488</v>
      </c>
      <c r="B491" s="38" t="s">
        <v>1181</v>
      </c>
      <c r="C491" s="38" t="s">
        <v>677</v>
      </c>
      <c r="D491" s="38" t="s">
        <v>297</v>
      </c>
      <c r="E491" s="39">
        <v>49.82</v>
      </c>
      <c r="F491" s="38" t="s">
        <v>1200</v>
      </c>
      <c r="G491" s="24">
        <v>0</v>
      </c>
      <c r="H491" s="24">
        <v>0</v>
      </c>
      <c r="I491" s="24">
        <v>0</v>
      </c>
      <c r="J491" s="24"/>
      <c r="K491" s="24">
        <v>1400</v>
      </c>
      <c r="L491" s="18">
        <f t="shared" si="42"/>
        <v>0</v>
      </c>
      <c r="M491" s="19" cm="1">
        <f t="array" ref="M491">_xlfn.IFS(L491&gt;=1,30,L491&lt;1,L491*30)</f>
        <v>0</v>
      </c>
      <c r="N491" s="20">
        <f t="shared" si="43"/>
        <v>0</v>
      </c>
      <c r="O491" s="18">
        <f t="shared" si="40"/>
        <v>0</v>
      </c>
      <c r="P491" s="19" cm="1">
        <f t="array" ref="P491">_xlfn.IFS(O491&gt;=1,30,O491&lt;1,O491*30)</f>
        <v>0</v>
      </c>
      <c r="Q491" s="41">
        <f t="shared" si="44"/>
        <v>0</v>
      </c>
      <c r="R491" s="19" cm="1">
        <f t="array" ref="R491">_xlfn.IFS(Q491&gt;=0.15,10,Q491&lt;0.15,Q491/0.15*10)</f>
        <v>0</v>
      </c>
      <c r="S491" s="21"/>
      <c r="T491" s="37"/>
      <c r="U491" s="22">
        <f t="shared" si="45"/>
        <v>0</v>
      </c>
      <c r="V491" s="23" t="str">
        <f t="shared" si="41"/>
        <v>不合格</v>
      </c>
      <c r="W491" s="28"/>
      <c r="X491" s="28"/>
      <c r="Y491" s="28"/>
    </row>
    <row r="492" spans="1:25" ht="30" customHeight="1" x14ac:dyDescent="0.15">
      <c r="A492" s="24">
        <v>489</v>
      </c>
      <c r="B492" s="38" t="s">
        <v>1181</v>
      </c>
      <c r="C492" s="38" t="s">
        <v>681</v>
      </c>
      <c r="D492" s="38" t="s">
        <v>1244</v>
      </c>
      <c r="E492" s="39">
        <v>57.999000000000002</v>
      </c>
      <c r="F492" s="38" t="s">
        <v>1243</v>
      </c>
      <c r="G492" s="24">
        <v>0</v>
      </c>
      <c r="H492" s="24">
        <v>0</v>
      </c>
      <c r="I492" s="24">
        <v>0</v>
      </c>
      <c r="J492" s="24"/>
      <c r="K492" s="24">
        <v>800</v>
      </c>
      <c r="L492" s="18">
        <f t="shared" si="42"/>
        <v>0</v>
      </c>
      <c r="M492" s="19" cm="1">
        <f t="array" ref="M492">_xlfn.IFS(L492&gt;=1,30,L492&lt;1,L492*30)</f>
        <v>0</v>
      </c>
      <c r="N492" s="20">
        <f t="shared" si="43"/>
        <v>0</v>
      </c>
      <c r="O492" s="18">
        <f t="shared" si="40"/>
        <v>0</v>
      </c>
      <c r="P492" s="19" cm="1">
        <f t="array" ref="P492">_xlfn.IFS(O492&gt;=1,30,O492&lt;1,O492*30)</f>
        <v>0</v>
      </c>
      <c r="Q492" s="41">
        <f t="shared" si="44"/>
        <v>0</v>
      </c>
      <c r="R492" s="19" cm="1">
        <f t="array" ref="R492">_xlfn.IFS(Q492&gt;=0.15,10,Q492&lt;0.15,Q492/0.15*10)</f>
        <v>0</v>
      </c>
      <c r="S492" s="21"/>
      <c r="T492" s="37"/>
      <c r="U492" s="22">
        <f t="shared" si="45"/>
        <v>0</v>
      </c>
      <c r="V492" s="23" t="str">
        <f t="shared" si="41"/>
        <v>不合格</v>
      </c>
      <c r="W492" s="28"/>
      <c r="X492" s="28"/>
      <c r="Y492" s="28"/>
    </row>
    <row r="493" spans="1:25" ht="30" customHeight="1" x14ac:dyDescent="0.15">
      <c r="A493" s="24">
        <v>490</v>
      </c>
      <c r="B493" s="38" t="s">
        <v>1181</v>
      </c>
      <c r="C493" s="38" t="s">
        <v>670</v>
      </c>
      <c r="D493" s="38" t="s">
        <v>289</v>
      </c>
      <c r="E493" s="39">
        <v>41.28</v>
      </c>
      <c r="F493" s="38" t="s">
        <v>1245</v>
      </c>
      <c r="G493" s="24">
        <v>0</v>
      </c>
      <c r="H493" s="24">
        <v>0</v>
      </c>
      <c r="I493" s="24">
        <v>0</v>
      </c>
      <c r="J493" s="24"/>
      <c r="K493" s="24">
        <v>1400</v>
      </c>
      <c r="L493" s="18">
        <f t="shared" si="42"/>
        <v>0</v>
      </c>
      <c r="M493" s="19" cm="1">
        <f t="array" ref="M493">_xlfn.IFS(L493&gt;=1,30,L493&lt;1,L493*30)</f>
        <v>0</v>
      </c>
      <c r="N493" s="20">
        <f t="shared" si="43"/>
        <v>0</v>
      </c>
      <c r="O493" s="18">
        <f t="shared" si="40"/>
        <v>0</v>
      </c>
      <c r="P493" s="19" cm="1">
        <f t="array" ref="P493">_xlfn.IFS(O493&gt;=1,30,O493&lt;1,O493*30)</f>
        <v>0</v>
      </c>
      <c r="Q493" s="41">
        <f t="shared" si="44"/>
        <v>0</v>
      </c>
      <c r="R493" s="19" cm="1">
        <f t="array" ref="R493">_xlfn.IFS(Q493&gt;=0.15,10,Q493&lt;0.15,Q493/0.15*10)</f>
        <v>0</v>
      </c>
      <c r="S493" s="21"/>
      <c r="T493" s="37"/>
      <c r="U493" s="22">
        <f t="shared" si="45"/>
        <v>0</v>
      </c>
      <c r="V493" s="23" t="str">
        <f t="shared" si="41"/>
        <v>不合格</v>
      </c>
      <c r="W493" s="28"/>
      <c r="X493" s="28"/>
      <c r="Y493" s="28"/>
    </row>
    <row r="494" spans="1:25" ht="30" customHeight="1" x14ac:dyDescent="0.15">
      <c r="A494" s="24">
        <v>491</v>
      </c>
      <c r="B494" s="38" t="s">
        <v>1181</v>
      </c>
      <c r="C494" s="38" t="s">
        <v>682</v>
      </c>
      <c r="D494" s="38" t="s">
        <v>304</v>
      </c>
      <c r="E494" s="39">
        <v>59.8</v>
      </c>
      <c r="F494" s="38" t="s">
        <v>1189</v>
      </c>
      <c r="G494" s="24">
        <v>23.67</v>
      </c>
      <c r="H494" s="24">
        <v>52</v>
      </c>
      <c r="I494" s="24">
        <v>5417.5</v>
      </c>
      <c r="J494" s="24"/>
      <c r="K494" s="24">
        <v>1400</v>
      </c>
      <c r="L494" s="18">
        <f t="shared" si="42"/>
        <v>1.6907142857142857E-2</v>
      </c>
      <c r="M494" s="19" cm="1">
        <f t="array" ref="M494">_xlfn.IFS(L494&gt;=1,30,L494&lt;1,L494*30)</f>
        <v>0.50721428571428573</v>
      </c>
      <c r="N494" s="20">
        <f t="shared" si="43"/>
        <v>9.0593645484949824E-3</v>
      </c>
      <c r="O494" s="18">
        <f t="shared" si="40"/>
        <v>1.3726309921962094</v>
      </c>
      <c r="P494" s="19" cm="1">
        <f t="array" ref="P494">_xlfn.IFS(O494&gt;=1,30,O494&lt;1,O494*30)</f>
        <v>30</v>
      </c>
      <c r="Q494" s="41">
        <f t="shared" si="44"/>
        <v>0</v>
      </c>
      <c r="R494" s="19" cm="1">
        <f t="array" ref="R494">_xlfn.IFS(Q494&gt;=0.15,10,Q494&lt;0.15,Q494/0.15*10)</f>
        <v>0</v>
      </c>
      <c r="S494" s="21"/>
      <c r="T494" s="37"/>
      <c r="U494" s="22">
        <f t="shared" si="45"/>
        <v>30.507214285714287</v>
      </c>
      <c r="V494" s="23" t="str">
        <f t="shared" si="41"/>
        <v>不合格</v>
      </c>
      <c r="W494" s="28"/>
      <c r="X494" s="28"/>
      <c r="Y494" s="28"/>
    </row>
    <row r="495" spans="1:25" ht="30" customHeight="1" x14ac:dyDescent="0.15">
      <c r="A495" s="24">
        <v>492</v>
      </c>
      <c r="B495" s="38" t="s">
        <v>1181</v>
      </c>
      <c r="C495" s="38" t="s">
        <v>1246</v>
      </c>
      <c r="D495" s="38" t="s">
        <v>1247</v>
      </c>
      <c r="E495" s="39">
        <v>655.86</v>
      </c>
      <c r="F495" s="38" t="s">
        <v>1184</v>
      </c>
      <c r="G495" s="24">
        <v>80</v>
      </c>
      <c r="H495" s="24">
        <v>1</v>
      </c>
      <c r="I495" s="24">
        <v>3200</v>
      </c>
      <c r="J495" s="24"/>
      <c r="K495" s="24">
        <v>1400</v>
      </c>
      <c r="L495" s="18">
        <f t="shared" si="42"/>
        <v>5.7142857142857141E-2</v>
      </c>
      <c r="M495" s="19" cm="1">
        <f t="array" ref="M495">_xlfn.IFS(L495&gt;=1,30,L495&lt;1,L495*30)</f>
        <v>1.7142857142857142</v>
      </c>
      <c r="N495" s="20">
        <f t="shared" si="43"/>
        <v>4.8790900497057296E-4</v>
      </c>
      <c r="O495" s="18">
        <f t="shared" si="40"/>
        <v>7.3925606813723177E-2</v>
      </c>
      <c r="P495" s="19" cm="1">
        <f t="array" ref="P495">_xlfn.IFS(O495&gt;=1,30,O495&lt;1,O495*30)</f>
        <v>2.2177682044116951</v>
      </c>
      <c r="Q495" s="41">
        <f t="shared" si="44"/>
        <v>0</v>
      </c>
      <c r="R495" s="19" cm="1">
        <f t="array" ref="R495">_xlfn.IFS(Q495&gt;=0.15,10,Q495&lt;0.15,Q495/0.15*10)</f>
        <v>0</v>
      </c>
      <c r="S495" s="21"/>
      <c r="T495" s="37"/>
      <c r="U495" s="22">
        <f t="shared" si="45"/>
        <v>3.9320539186974095</v>
      </c>
      <c r="V495" s="23" t="str">
        <f t="shared" si="41"/>
        <v>不合格</v>
      </c>
      <c r="W495" s="28"/>
      <c r="X495" s="28"/>
      <c r="Y495" s="28"/>
    </row>
    <row r="496" spans="1:25" ht="30" customHeight="1" x14ac:dyDescent="0.15">
      <c r="A496" s="24">
        <v>493</v>
      </c>
      <c r="B496" s="38" t="s">
        <v>1181</v>
      </c>
      <c r="C496" s="38" t="s">
        <v>1248</v>
      </c>
      <c r="D496" s="38" t="s">
        <v>1249</v>
      </c>
      <c r="E496" s="39">
        <v>260.60000000000002</v>
      </c>
      <c r="F496" s="38" t="s">
        <v>1189</v>
      </c>
      <c r="G496" s="24">
        <v>143.25</v>
      </c>
      <c r="H496" s="24">
        <v>91</v>
      </c>
      <c r="I496" s="24">
        <v>20525</v>
      </c>
      <c r="J496" s="24"/>
      <c r="K496" s="24">
        <v>1400</v>
      </c>
      <c r="L496" s="18">
        <f t="shared" si="42"/>
        <v>0.10232142857142858</v>
      </c>
      <c r="M496" s="19" cm="1">
        <f t="array" ref="M496">_xlfn.IFS(L496&gt;=1,30,L496&lt;1,L496*30)</f>
        <v>3.0696428571428571</v>
      </c>
      <c r="N496" s="20">
        <f t="shared" si="43"/>
        <v>7.8760552570990017E-3</v>
      </c>
      <c r="O496" s="18">
        <f t="shared" si="40"/>
        <v>1.1933417056210609</v>
      </c>
      <c r="P496" s="19" cm="1">
        <f t="array" ref="P496">_xlfn.IFS(O496&gt;=1,30,O496&lt;1,O496*30)</f>
        <v>30</v>
      </c>
      <c r="Q496" s="41">
        <f t="shared" si="44"/>
        <v>0</v>
      </c>
      <c r="R496" s="19" cm="1">
        <f t="array" ref="R496">_xlfn.IFS(Q496&gt;=0.15,10,Q496&lt;0.15,Q496/0.15*10)</f>
        <v>0</v>
      </c>
      <c r="S496" s="21"/>
      <c r="T496" s="37"/>
      <c r="U496" s="22">
        <f t="shared" si="45"/>
        <v>33.06964285714286</v>
      </c>
      <c r="V496" s="23" t="str">
        <f t="shared" si="41"/>
        <v>不合格</v>
      </c>
      <c r="W496" s="28"/>
      <c r="X496" s="28"/>
      <c r="Y496" s="28"/>
    </row>
    <row r="497" spans="1:25" ht="30" customHeight="1" x14ac:dyDescent="0.15">
      <c r="A497" s="24">
        <v>494</v>
      </c>
      <c r="B497" s="38" t="s">
        <v>1181</v>
      </c>
      <c r="C497" s="38" t="s">
        <v>679</v>
      </c>
      <c r="D497" s="38" t="s">
        <v>821</v>
      </c>
      <c r="E497" s="39">
        <v>50</v>
      </c>
      <c r="F497" s="38" t="s">
        <v>1211</v>
      </c>
      <c r="G497" s="24">
        <v>143.47999999999999</v>
      </c>
      <c r="H497" s="24">
        <v>153</v>
      </c>
      <c r="I497" s="24">
        <v>23633</v>
      </c>
      <c r="J497" s="24"/>
      <c r="K497" s="24">
        <v>1400</v>
      </c>
      <c r="L497" s="18">
        <f t="shared" si="42"/>
        <v>0.10248571428571428</v>
      </c>
      <c r="M497" s="19" cm="1">
        <f t="array" ref="M497">_xlfn.IFS(L497&gt;=1,30,L497&lt;1,L497*30)</f>
        <v>3.0745714285714283</v>
      </c>
      <c r="N497" s="20">
        <f t="shared" si="43"/>
        <v>4.7266000000000002E-2</v>
      </c>
      <c r="O497" s="18">
        <f t="shared" si="40"/>
        <v>7.1615151515151521</v>
      </c>
      <c r="P497" s="19" cm="1">
        <f t="array" ref="P497">_xlfn.IFS(O497&gt;=1,30,O497&lt;1,O497*30)</f>
        <v>30</v>
      </c>
      <c r="Q497" s="41">
        <f t="shared" si="44"/>
        <v>0</v>
      </c>
      <c r="R497" s="19" cm="1">
        <f t="array" ref="R497">_xlfn.IFS(Q497&gt;=0.15,10,Q497&lt;0.15,Q497/0.15*10)</f>
        <v>0</v>
      </c>
      <c r="S497" s="21"/>
      <c r="T497" s="37"/>
      <c r="U497" s="22">
        <f t="shared" si="45"/>
        <v>33.074571428571431</v>
      </c>
      <c r="V497" s="23" t="str">
        <f t="shared" si="41"/>
        <v>不合格</v>
      </c>
      <c r="W497" s="28"/>
      <c r="X497" s="28"/>
      <c r="Y497" s="28"/>
    </row>
    <row r="498" spans="1:25" ht="30" customHeight="1" x14ac:dyDescent="0.15">
      <c r="A498" s="24">
        <v>495</v>
      </c>
      <c r="B498" s="38" t="s">
        <v>1181</v>
      </c>
      <c r="C498" s="38" t="s">
        <v>1250</v>
      </c>
      <c r="D498" s="38" t="s">
        <v>1251</v>
      </c>
      <c r="E498" s="39">
        <v>179.8</v>
      </c>
      <c r="F498" s="38" t="s">
        <v>1211</v>
      </c>
      <c r="G498" s="24">
        <v>599.91999999999996</v>
      </c>
      <c r="H498" s="24">
        <v>98</v>
      </c>
      <c r="I498" s="24">
        <v>1200</v>
      </c>
      <c r="J498" s="24"/>
      <c r="K498" s="24">
        <v>1400</v>
      </c>
      <c r="L498" s="18">
        <f t="shared" si="42"/>
        <v>0.42851428571428568</v>
      </c>
      <c r="M498" s="19" cm="1">
        <f t="array" ref="M498">_xlfn.IFS(L498&gt;=1,30,L498&lt;1,L498*30)</f>
        <v>12.85542857142857</v>
      </c>
      <c r="N498" s="20">
        <f t="shared" si="43"/>
        <v>6.6740823136818685E-4</v>
      </c>
      <c r="O498" s="18">
        <f t="shared" si="40"/>
        <v>0.10112245929821014</v>
      </c>
      <c r="P498" s="19" cm="1">
        <f t="array" ref="P498">_xlfn.IFS(O498&gt;=1,30,O498&lt;1,O498*30)</f>
        <v>3.0336737789463042</v>
      </c>
      <c r="Q498" s="41">
        <f t="shared" si="44"/>
        <v>0</v>
      </c>
      <c r="R498" s="19" cm="1">
        <f t="array" ref="R498">_xlfn.IFS(Q498&gt;=0.15,10,Q498&lt;0.15,Q498/0.15*10)</f>
        <v>0</v>
      </c>
      <c r="S498" s="21"/>
      <c r="T498" s="37"/>
      <c r="U498" s="22">
        <f t="shared" si="45"/>
        <v>15.889102350374873</v>
      </c>
      <c r="V498" s="23" t="str">
        <f t="shared" si="41"/>
        <v>不合格</v>
      </c>
      <c r="W498" s="28"/>
      <c r="X498" s="28"/>
      <c r="Y498" s="28"/>
    </row>
    <row r="499" spans="1:25" ht="30" customHeight="1" x14ac:dyDescent="0.15">
      <c r="A499" s="24">
        <v>496</v>
      </c>
      <c r="B499" s="38" t="s">
        <v>1181</v>
      </c>
      <c r="C499" s="38" t="s">
        <v>683</v>
      </c>
      <c r="D499" s="38" t="s">
        <v>299</v>
      </c>
      <c r="E499" s="39">
        <v>59.93</v>
      </c>
      <c r="F499" s="38" t="s">
        <v>1217</v>
      </c>
      <c r="G499" s="24">
        <v>1110.1300000000001</v>
      </c>
      <c r="H499" s="24">
        <v>22</v>
      </c>
      <c r="I499" s="24">
        <v>5100</v>
      </c>
      <c r="J499" s="24"/>
      <c r="K499" s="24">
        <v>1400</v>
      </c>
      <c r="L499" s="18">
        <f t="shared" si="42"/>
        <v>0.79295000000000004</v>
      </c>
      <c r="M499" s="19" cm="1">
        <f t="array" ref="M499">_xlfn.IFS(L499&gt;=1,30,L499&lt;1,L499*30)</f>
        <v>23.788500000000003</v>
      </c>
      <c r="N499" s="20">
        <f t="shared" si="43"/>
        <v>8.5099282496245623E-3</v>
      </c>
      <c r="O499" s="18">
        <f t="shared" si="40"/>
        <v>1.2893830681249336</v>
      </c>
      <c r="P499" s="19" cm="1">
        <f t="array" ref="P499">_xlfn.IFS(O499&gt;=1,30,O499&lt;1,O499*30)</f>
        <v>30</v>
      </c>
      <c r="Q499" s="41">
        <f t="shared" si="44"/>
        <v>0</v>
      </c>
      <c r="R499" s="19" cm="1">
        <f t="array" ref="R499">_xlfn.IFS(Q499&gt;=0.15,10,Q499&lt;0.15,Q499/0.15*10)</f>
        <v>0</v>
      </c>
      <c r="S499" s="21"/>
      <c r="T499" s="37"/>
      <c r="U499" s="22">
        <f t="shared" si="45"/>
        <v>53.788499999999999</v>
      </c>
      <c r="V499" s="23" t="str">
        <f t="shared" si="41"/>
        <v>不合格</v>
      </c>
      <c r="W499" s="28"/>
      <c r="X499" s="28"/>
      <c r="Y499" s="28"/>
    </row>
    <row r="500" spans="1:25" ht="30" customHeight="1" x14ac:dyDescent="0.15">
      <c r="A500" s="24">
        <v>497</v>
      </c>
      <c r="B500" s="38" t="s">
        <v>1181</v>
      </c>
      <c r="C500" s="38" t="s">
        <v>703</v>
      </c>
      <c r="D500" s="38" t="s">
        <v>1252</v>
      </c>
      <c r="E500" s="39">
        <v>958.3</v>
      </c>
      <c r="F500" s="38" t="s">
        <v>1208</v>
      </c>
      <c r="G500" s="24">
        <v>1239.99</v>
      </c>
      <c r="H500" s="24">
        <v>279</v>
      </c>
      <c r="I500" s="24">
        <v>74400</v>
      </c>
      <c r="J500" s="24"/>
      <c r="K500" s="24">
        <v>800</v>
      </c>
      <c r="L500" s="18">
        <f t="shared" si="42"/>
        <v>1.5499875000000001</v>
      </c>
      <c r="M500" s="19" cm="1">
        <f t="array" ref="M500">_xlfn.IFS(L500&gt;=1,30,L500&lt;1,L500*30)</f>
        <v>30</v>
      </c>
      <c r="N500" s="20">
        <f t="shared" si="43"/>
        <v>7.763748304288845E-3</v>
      </c>
      <c r="O500" s="18">
        <f t="shared" si="40"/>
        <v>1.176325500649825</v>
      </c>
      <c r="P500" s="19" cm="1">
        <f t="array" ref="P500">_xlfn.IFS(O500&gt;=1,30,O500&lt;1,O500*30)</f>
        <v>30</v>
      </c>
      <c r="Q500" s="41">
        <f t="shared" si="44"/>
        <v>0</v>
      </c>
      <c r="R500" s="19" cm="1">
        <f t="array" ref="R500">_xlfn.IFS(Q500&gt;=0.15,10,Q500&lt;0.15,Q500/0.15*10)</f>
        <v>0</v>
      </c>
      <c r="S500" s="21"/>
      <c r="T500" s="37"/>
      <c r="U500" s="22">
        <f t="shared" si="45"/>
        <v>60</v>
      </c>
      <c r="V500" s="23" t="str">
        <f t="shared" si="41"/>
        <v>合格</v>
      </c>
      <c r="W500" s="28"/>
      <c r="X500" s="28"/>
      <c r="Y500" s="28"/>
    </row>
    <row r="501" spans="1:25" ht="30" customHeight="1" x14ac:dyDescent="0.15">
      <c r="A501" s="24">
        <v>498</v>
      </c>
      <c r="B501" s="38" t="s">
        <v>1181</v>
      </c>
      <c r="C501" s="38" t="s">
        <v>702</v>
      </c>
      <c r="D501" s="38" t="s">
        <v>1253</v>
      </c>
      <c r="E501" s="39">
        <v>499.88</v>
      </c>
      <c r="F501" s="38" t="s">
        <v>1208</v>
      </c>
      <c r="G501" s="24">
        <v>1255.98</v>
      </c>
      <c r="H501" s="24">
        <v>110</v>
      </c>
      <c r="I501" s="24">
        <v>51330</v>
      </c>
      <c r="J501" s="24"/>
      <c r="K501" s="24">
        <v>1400</v>
      </c>
      <c r="L501" s="18">
        <f t="shared" si="42"/>
        <v>0.89712857142857139</v>
      </c>
      <c r="M501" s="19" cm="1">
        <f t="array" ref="M501">_xlfn.IFS(L501&gt;=1,30,L501&lt;1,L501*30)</f>
        <v>26.913857142857143</v>
      </c>
      <c r="N501" s="20">
        <f t="shared" si="43"/>
        <v>1.0268464431463552E-2</v>
      </c>
      <c r="O501" s="18">
        <f t="shared" si="40"/>
        <v>1.5558279441611442</v>
      </c>
      <c r="P501" s="19" cm="1">
        <f t="array" ref="P501">_xlfn.IFS(O501&gt;=1,30,O501&lt;1,O501*30)</f>
        <v>30</v>
      </c>
      <c r="Q501" s="41">
        <f t="shared" si="44"/>
        <v>0</v>
      </c>
      <c r="R501" s="19" cm="1">
        <f t="array" ref="R501">_xlfn.IFS(Q501&gt;=0.15,10,Q501&lt;0.15,Q501/0.15*10)</f>
        <v>0</v>
      </c>
      <c r="S501" s="21"/>
      <c r="T501" s="37"/>
      <c r="U501" s="22">
        <f t="shared" si="45"/>
        <v>56.91385714285714</v>
      </c>
      <c r="V501" s="23" t="str">
        <f t="shared" si="41"/>
        <v>不合格</v>
      </c>
      <c r="W501" s="28"/>
      <c r="X501" s="28"/>
      <c r="Y501" s="28"/>
    </row>
    <row r="502" spans="1:25" ht="30" customHeight="1" x14ac:dyDescent="0.15">
      <c r="A502" s="24">
        <v>499</v>
      </c>
      <c r="B502" s="38" t="s">
        <v>1181</v>
      </c>
      <c r="C502" s="38" t="s">
        <v>697</v>
      </c>
      <c r="D502" s="38" t="s">
        <v>316</v>
      </c>
      <c r="E502" s="39">
        <v>84.88</v>
      </c>
      <c r="F502" s="38" t="s">
        <v>1193</v>
      </c>
      <c r="G502" s="24">
        <v>1416</v>
      </c>
      <c r="H502" s="24">
        <v>11</v>
      </c>
      <c r="I502" s="24">
        <v>3300</v>
      </c>
      <c r="J502" s="24"/>
      <c r="K502" s="24">
        <v>1400</v>
      </c>
      <c r="L502" s="18">
        <f t="shared" si="42"/>
        <v>1.0114285714285713</v>
      </c>
      <c r="M502" s="19" cm="1">
        <f t="array" ref="M502">_xlfn.IFS(L502&gt;=1,30,L502&lt;1,L502*30)</f>
        <v>30</v>
      </c>
      <c r="N502" s="20">
        <f t="shared" si="43"/>
        <v>3.8878416588124416E-3</v>
      </c>
      <c r="O502" s="18">
        <f t="shared" si="40"/>
        <v>0.58906691800188504</v>
      </c>
      <c r="P502" s="19" cm="1">
        <f t="array" ref="P502">_xlfn.IFS(O502&gt;=1,30,O502&lt;1,O502*30)</f>
        <v>17.672007540056551</v>
      </c>
      <c r="Q502" s="41">
        <f t="shared" si="44"/>
        <v>0</v>
      </c>
      <c r="R502" s="19" cm="1">
        <f t="array" ref="R502">_xlfn.IFS(Q502&gt;=0.15,10,Q502&lt;0.15,Q502/0.15*10)</f>
        <v>0</v>
      </c>
      <c r="S502" s="21"/>
      <c r="T502" s="37"/>
      <c r="U502" s="22">
        <f t="shared" si="45"/>
        <v>47.672007540056555</v>
      </c>
      <c r="V502" s="23" t="str">
        <f t="shared" si="41"/>
        <v>不合格</v>
      </c>
      <c r="W502" s="28"/>
      <c r="X502" s="28"/>
      <c r="Y502" s="28"/>
    </row>
    <row r="503" spans="1:25" ht="30" customHeight="1" x14ac:dyDescent="0.15">
      <c r="A503" s="24">
        <v>500</v>
      </c>
      <c r="B503" s="38" t="s">
        <v>1181</v>
      </c>
      <c r="C503" s="38" t="s">
        <v>676</v>
      </c>
      <c r="D503" s="38" t="s">
        <v>295</v>
      </c>
      <c r="E503" s="39">
        <v>49.75</v>
      </c>
      <c r="F503" s="38" t="s">
        <v>1189</v>
      </c>
      <c r="G503" s="24">
        <v>2979.03</v>
      </c>
      <c r="H503" s="24">
        <v>148</v>
      </c>
      <c r="I503" s="24">
        <v>22166.400000000001</v>
      </c>
      <c r="J503" s="24"/>
      <c r="K503" s="24">
        <v>1400</v>
      </c>
      <c r="L503" s="18">
        <f t="shared" si="42"/>
        <v>2.1278785714285715</v>
      </c>
      <c r="M503" s="19" cm="1">
        <f t="array" ref="M503">_xlfn.IFS(L503&gt;=1,30,L503&lt;1,L503*30)</f>
        <v>30</v>
      </c>
      <c r="N503" s="20">
        <f t="shared" si="43"/>
        <v>4.4555577889447237E-2</v>
      </c>
      <c r="O503" s="18">
        <f t="shared" si="40"/>
        <v>6.7508451347647327</v>
      </c>
      <c r="P503" s="19" cm="1">
        <f t="array" ref="P503">_xlfn.IFS(O503&gt;=1,30,O503&lt;1,O503*30)</f>
        <v>30</v>
      </c>
      <c r="Q503" s="41">
        <f t="shared" si="44"/>
        <v>0</v>
      </c>
      <c r="R503" s="19" cm="1">
        <f t="array" ref="R503">_xlfn.IFS(Q503&gt;=0.15,10,Q503&lt;0.15,Q503/0.15*10)</f>
        <v>0</v>
      </c>
      <c r="S503" s="21"/>
      <c r="T503" s="37"/>
      <c r="U503" s="22">
        <f t="shared" si="45"/>
        <v>60</v>
      </c>
      <c r="V503" s="23" t="str">
        <f t="shared" si="41"/>
        <v>合格</v>
      </c>
      <c r="W503" s="28"/>
      <c r="X503" s="28"/>
      <c r="Y503" s="28"/>
    </row>
    <row r="504" spans="1:25" ht="30" customHeight="1" x14ac:dyDescent="0.15">
      <c r="A504" s="24">
        <v>501</v>
      </c>
      <c r="B504" s="38" t="s">
        <v>1181</v>
      </c>
      <c r="C504" s="38" t="s">
        <v>701</v>
      </c>
      <c r="D504" s="38" t="s">
        <v>328</v>
      </c>
      <c r="E504" s="39">
        <v>199.4</v>
      </c>
      <c r="F504" s="38" t="s">
        <v>1189</v>
      </c>
      <c r="G504" s="24">
        <v>3024.57</v>
      </c>
      <c r="H504" s="24">
        <v>62</v>
      </c>
      <c r="I504" s="24">
        <v>11794.35</v>
      </c>
      <c r="J504" s="24"/>
      <c r="K504" s="24">
        <v>1400</v>
      </c>
      <c r="L504" s="18">
        <f t="shared" si="42"/>
        <v>2.1604071428571432</v>
      </c>
      <c r="M504" s="19" cm="1">
        <f t="array" ref="M504">_xlfn.IFS(L504&gt;=1,30,L504&lt;1,L504*30)</f>
        <v>30</v>
      </c>
      <c r="N504" s="20">
        <f t="shared" si="43"/>
        <v>5.9149197592778336E-3</v>
      </c>
      <c r="O504" s="18">
        <f t="shared" si="40"/>
        <v>0.89619996352694453</v>
      </c>
      <c r="P504" s="19" cm="1">
        <f t="array" ref="P504">_xlfn.IFS(O504&gt;=1,30,O504&lt;1,O504*30)</f>
        <v>26.885998905808336</v>
      </c>
      <c r="Q504" s="41">
        <f t="shared" si="44"/>
        <v>0</v>
      </c>
      <c r="R504" s="19" cm="1">
        <f t="array" ref="R504">_xlfn.IFS(Q504&gt;=0.15,10,Q504&lt;0.15,Q504/0.15*10)</f>
        <v>0</v>
      </c>
      <c r="S504" s="21"/>
      <c r="T504" s="37"/>
      <c r="U504" s="22">
        <f t="shared" si="45"/>
        <v>56.885998905808336</v>
      </c>
      <c r="V504" s="23" t="str">
        <f t="shared" si="41"/>
        <v>不合格</v>
      </c>
      <c r="W504" s="28"/>
      <c r="X504" s="28"/>
      <c r="Y504" s="28"/>
    </row>
    <row r="505" spans="1:25" ht="30" customHeight="1" x14ac:dyDescent="0.15">
      <c r="A505" s="24">
        <v>502</v>
      </c>
      <c r="B505" s="38" t="s">
        <v>1181</v>
      </c>
      <c r="C505" s="38" t="s">
        <v>686</v>
      </c>
      <c r="D505" s="38" t="s">
        <v>8</v>
      </c>
      <c r="E505" s="39">
        <v>69</v>
      </c>
      <c r="F505" s="38" t="s">
        <v>1189</v>
      </c>
      <c r="G505" s="24">
        <v>3404.94</v>
      </c>
      <c r="H505" s="24">
        <v>12</v>
      </c>
      <c r="I505" s="24">
        <v>0</v>
      </c>
      <c r="J505" s="24"/>
      <c r="K505" s="24">
        <v>1400</v>
      </c>
      <c r="L505" s="18">
        <f t="shared" si="42"/>
        <v>2.4321000000000002</v>
      </c>
      <c r="M505" s="19" cm="1">
        <f t="array" ref="M505">_xlfn.IFS(L505&gt;=1,30,L505&lt;1,L505*30)</f>
        <v>30</v>
      </c>
      <c r="N505" s="20">
        <f t="shared" si="43"/>
        <v>0</v>
      </c>
      <c r="O505" s="18">
        <f t="shared" si="40"/>
        <v>0</v>
      </c>
      <c r="P505" s="19" cm="1">
        <f t="array" ref="P505">_xlfn.IFS(O505&gt;=1,30,O505&lt;1,O505*30)</f>
        <v>0</v>
      </c>
      <c r="Q505" s="41">
        <f t="shared" si="44"/>
        <v>0</v>
      </c>
      <c r="R505" s="19" cm="1">
        <f t="array" ref="R505">_xlfn.IFS(Q505&gt;=0.15,10,Q505&lt;0.15,Q505/0.15*10)</f>
        <v>0</v>
      </c>
      <c r="S505" s="21"/>
      <c r="T505" s="37"/>
      <c r="U505" s="22">
        <f t="shared" si="45"/>
        <v>30</v>
      </c>
      <c r="V505" s="23" t="str">
        <f t="shared" si="41"/>
        <v>不合格</v>
      </c>
      <c r="W505" s="28"/>
      <c r="X505" s="28"/>
      <c r="Y505" s="28"/>
    </row>
    <row r="506" spans="1:25" ht="30" customHeight="1" x14ac:dyDescent="0.15">
      <c r="A506" s="24">
        <v>503</v>
      </c>
      <c r="B506" s="38" t="s">
        <v>1181</v>
      </c>
      <c r="C506" s="38" t="s">
        <v>695</v>
      </c>
      <c r="D506" s="38" t="s">
        <v>310</v>
      </c>
      <c r="E506" s="39">
        <v>79.95</v>
      </c>
      <c r="F506" s="38" t="s">
        <v>1217</v>
      </c>
      <c r="G506" s="24">
        <v>3442.98</v>
      </c>
      <c r="H506" s="24">
        <v>40</v>
      </c>
      <c r="I506" s="24">
        <v>0</v>
      </c>
      <c r="J506" s="24"/>
      <c r="K506" s="24">
        <v>1400</v>
      </c>
      <c r="L506" s="18">
        <f t="shared" si="42"/>
        <v>2.4592714285714288</v>
      </c>
      <c r="M506" s="19" cm="1">
        <f t="array" ref="M506">_xlfn.IFS(L506&gt;=1,30,L506&lt;1,L506*30)</f>
        <v>30</v>
      </c>
      <c r="N506" s="20">
        <f t="shared" si="43"/>
        <v>0</v>
      </c>
      <c r="O506" s="18">
        <f t="shared" si="40"/>
        <v>0</v>
      </c>
      <c r="P506" s="19" cm="1">
        <f t="array" ref="P506">_xlfn.IFS(O506&gt;=1,30,O506&lt;1,O506*30)</f>
        <v>0</v>
      </c>
      <c r="Q506" s="41">
        <f t="shared" si="44"/>
        <v>0</v>
      </c>
      <c r="R506" s="19" cm="1">
        <f t="array" ref="R506">_xlfn.IFS(Q506&gt;=0.15,10,Q506&lt;0.15,Q506/0.15*10)</f>
        <v>0</v>
      </c>
      <c r="S506" s="21"/>
      <c r="T506" s="37"/>
      <c r="U506" s="22">
        <f t="shared" si="45"/>
        <v>30</v>
      </c>
      <c r="V506" s="23" t="str">
        <f t="shared" si="41"/>
        <v>不合格</v>
      </c>
      <c r="W506" s="28"/>
      <c r="X506" s="28"/>
      <c r="Y506" s="28"/>
    </row>
    <row r="507" spans="1:25" ht="30" customHeight="1" x14ac:dyDescent="0.15">
      <c r="A507" s="24">
        <v>504</v>
      </c>
      <c r="B507" s="38" t="s">
        <v>1181</v>
      </c>
      <c r="C507" s="38" t="s">
        <v>685</v>
      </c>
      <c r="D507" s="38" t="s">
        <v>308</v>
      </c>
      <c r="E507" s="39">
        <v>64.849999999999994</v>
      </c>
      <c r="F507" s="38" t="s">
        <v>1189</v>
      </c>
      <c r="G507" s="24">
        <v>4578.03</v>
      </c>
      <c r="H507" s="24">
        <v>365</v>
      </c>
      <c r="I507" s="24">
        <v>18945</v>
      </c>
      <c r="J507" s="24"/>
      <c r="K507" s="24">
        <v>1400</v>
      </c>
      <c r="L507" s="18">
        <f t="shared" si="42"/>
        <v>3.2700214285714284</v>
      </c>
      <c r="M507" s="19" cm="1">
        <f t="array" ref="M507">_xlfn.IFS(L507&gt;=1,30,L507&lt;1,L507*30)</f>
        <v>30</v>
      </c>
      <c r="N507" s="20">
        <f t="shared" si="43"/>
        <v>2.9213569776407097E-2</v>
      </c>
      <c r="O507" s="18">
        <f t="shared" si="40"/>
        <v>4.4262984509707719</v>
      </c>
      <c r="P507" s="19" cm="1">
        <f t="array" ref="P507">_xlfn.IFS(O507&gt;=1,30,O507&lt;1,O507*30)</f>
        <v>30</v>
      </c>
      <c r="Q507" s="41">
        <f t="shared" si="44"/>
        <v>0</v>
      </c>
      <c r="R507" s="19" cm="1">
        <f t="array" ref="R507">_xlfn.IFS(Q507&gt;=0.15,10,Q507&lt;0.15,Q507/0.15*10)</f>
        <v>0</v>
      </c>
      <c r="S507" s="21"/>
      <c r="T507" s="37"/>
      <c r="U507" s="22">
        <f t="shared" si="45"/>
        <v>60</v>
      </c>
      <c r="V507" s="23" t="str">
        <f t="shared" si="41"/>
        <v>合格</v>
      </c>
      <c r="W507" s="28"/>
      <c r="X507" s="28"/>
      <c r="Y507" s="28"/>
    </row>
    <row r="508" spans="1:25" ht="30" customHeight="1" x14ac:dyDescent="0.15">
      <c r="A508" s="24">
        <v>505</v>
      </c>
      <c r="B508" s="38" t="s">
        <v>1181</v>
      </c>
      <c r="C508" s="38">
        <v>20133663</v>
      </c>
      <c r="D508" s="38" t="s">
        <v>214</v>
      </c>
      <c r="E508" s="39">
        <v>59.5</v>
      </c>
      <c r="F508" s="38" t="s">
        <v>1243</v>
      </c>
      <c r="G508" s="24">
        <v>7429.69</v>
      </c>
      <c r="H508" s="24">
        <v>0</v>
      </c>
      <c r="I508" s="24">
        <v>0</v>
      </c>
      <c r="J508" s="24"/>
      <c r="K508" s="24">
        <v>1400</v>
      </c>
      <c r="L508" s="18">
        <f t="shared" si="42"/>
        <v>5.3069214285714281</v>
      </c>
      <c r="M508" s="19" cm="1">
        <f t="array" ref="M508">_xlfn.IFS(L508&gt;=1,30,L508&lt;1,L508*30)</f>
        <v>30</v>
      </c>
      <c r="N508" s="20">
        <f t="shared" si="43"/>
        <v>0</v>
      </c>
      <c r="O508" s="18">
        <f t="shared" si="40"/>
        <v>0</v>
      </c>
      <c r="P508" s="19" cm="1">
        <f t="array" ref="P508">_xlfn.IFS(O508&gt;=1,30,O508&lt;1,O508*30)</f>
        <v>0</v>
      </c>
      <c r="Q508" s="41">
        <f t="shared" si="44"/>
        <v>0</v>
      </c>
      <c r="R508" s="19" cm="1">
        <f t="array" ref="R508">_xlfn.IFS(Q508&gt;=0.15,10,Q508&lt;0.15,Q508/0.15*10)</f>
        <v>0</v>
      </c>
      <c r="S508" s="21"/>
      <c r="T508" s="37"/>
      <c r="U508" s="22">
        <f t="shared" si="45"/>
        <v>30</v>
      </c>
      <c r="V508" s="23" t="str">
        <f t="shared" si="41"/>
        <v>不合格</v>
      </c>
      <c r="W508" s="28"/>
      <c r="X508" s="28"/>
      <c r="Y508" s="28"/>
    </row>
    <row r="509" spans="1:25" ht="30" customHeight="1" x14ac:dyDescent="0.15">
      <c r="A509" s="24">
        <v>506</v>
      </c>
      <c r="B509" s="38" t="s">
        <v>1181</v>
      </c>
      <c r="C509" s="38">
        <v>20094390</v>
      </c>
      <c r="D509" s="38" t="s">
        <v>329</v>
      </c>
      <c r="E509" s="39">
        <v>294.03065600000002</v>
      </c>
      <c r="F509" s="38" t="s">
        <v>1216</v>
      </c>
      <c r="G509" s="24">
        <v>8760</v>
      </c>
      <c r="H509" s="24">
        <v>0</v>
      </c>
      <c r="I509" s="24">
        <v>0</v>
      </c>
      <c r="J509" s="24"/>
      <c r="K509" s="24">
        <v>1400</v>
      </c>
      <c r="L509" s="18">
        <f t="shared" si="42"/>
        <v>6.2571428571428571</v>
      </c>
      <c r="M509" s="19" cm="1">
        <f t="array" ref="M509">_xlfn.IFS(L509&gt;=1,30,L509&lt;1,L509*30)</f>
        <v>30</v>
      </c>
      <c r="N509" s="20">
        <f t="shared" si="43"/>
        <v>0</v>
      </c>
      <c r="O509" s="18">
        <f t="shared" si="40"/>
        <v>0</v>
      </c>
      <c r="P509" s="19" cm="1">
        <f t="array" ref="P509">_xlfn.IFS(O509&gt;=1,30,O509&lt;1,O509*30)</f>
        <v>0</v>
      </c>
      <c r="Q509" s="41">
        <f t="shared" si="44"/>
        <v>0</v>
      </c>
      <c r="R509" s="19" cm="1">
        <f t="array" ref="R509">_xlfn.IFS(Q509&gt;=0.15,10,Q509&lt;0.15,Q509/0.15*10)</f>
        <v>0</v>
      </c>
      <c r="S509" s="21"/>
      <c r="T509" s="37"/>
      <c r="U509" s="22">
        <f t="shared" si="45"/>
        <v>30</v>
      </c>
      <c r="V509" s="23" t="str">
        <f t="shared" si="41"/>
        <v>不合格</v>
      </c>
      <c r="W509" s="28"/>
      <c r="X509" s="28"/>
      <c r="Y509" s="28"/>
    </row>
    <row r="510" spans="1:25" ht="30" customHeight="1" x14ac:dyDescent="0.15">
      <c r="A510" s="24">
        <v>507</v>
      </c>
      <c r="B510" s="38" t="s">
        <v>1181</v>
      </c>
      <c r="C510" s="38" t="s">
        <v>1254</v>
      </c>
      <c r="D510" s="38" t="s">
        <v>1255</v>
      </c>
      <c r="E510" s="39">
        <v>1945.6</v>
      </c>
      <c r="F510" s="38" t="s">
        <v>1200</v>
      </c>
      <c r="G510" s="24"/>
      <c r="H510" s="24"/>
      <c r="I510" s="24"/>
      <c r="J510" s="24"/>
      <c r="K510" s="24">
        <v>1400</v>
      </c>
      <c r="L510" s="18">
        <f t="shared" si="42"/>
        <v>0</v>
      </c>
      <c r="M510" s="19" cm="1">
        <f t="array" ref="M510">_xlfn.IFS(L510&gt;=1,30,L510&lt;1,L510*30)</f>
        <v>0</v>
      </c>
      <c r="N510" s="20">
        <f t="shared" si="43"/>
        <v>0</v>
      </c>
      <c r="O510" s="18">
        <f t="shared" si="40"/>
        <v>0</v>
      </c>
      <c r="P510" s="19" cm="1">
        <f t="array" ref="P510">_xlfn.IFS(O510&gt;=1,30,O510&lt;1,O510*30)</f>
        <v>0</v>
      </c>
      <c r="Q510" s="41">
        <f t="shared" si="44"/>
        <v>0</v>
      </c>
      <c r="R510" s="19" cm="1">
        <f t="array" ref="R510">_xlfn.IFS(Q510&gt;=0.15,10,Q510&lt;0.15,Q510/0.15*10)</f>
        <v>0</v>
      </c>
      <c r="S510" s="21"/>
      <c r="T510" s="37"/>
      <c r="U510" s="22">
        <f t="shared" si="45"/>
        <v>0</v>
      </c>
      <c r="V510" s="23" t="str">
        <f t="shared" si="41"/>
        <v>不合格</v>
      </c>
      <c r="W510" s="28"/>
      <c r="X510" s="28"/>
      <c r="Y510" s="28"/>
    </row>
    <row r="511" spans="1:25" ht="30" customHeight="1" x14ac:dyDescent="0.15">
      <c r="A511" s="24">
        <v>508</v>
      </c>
      <c r="B511" s="38" t="s">
        <v>1181</v>
      </c>
      <c r="C511" s="38" t="s">
        <v>1256</v>
      </c>
      <c r="D511" s="38" t="s">
        <v>1257</v>
      </c>
      <c r="E511" s="39">
        <v>1589.8</v>
      </c>
      <c r="F511" s="38" t="s">
        <v>1200</v>
      </c>
      <c r="G511" s="24"/>
      <c r="H511" s="24"/>
      <c r="I511" s="24"/>
      <c r="J511" s="24"/>
      <c r="K511" s="24">
        <v>1400</v>
      </c>
      <c r="L511" s="18">
        <f t="shared" si="42"/>
        <v>0</v>
      </c>
      <c r="M511" s="19" cm="1">
        <f t="array" ref="M511">_xlfn.IFS(L511&gt;=1,30,L511&lt;1,L511*30)</f>
        <v>0</v>
      </c>
      <c r="N511" s="20">
        <f t="shared" si="43"/>
        <v>0</v>
      </c>
      <c r="O511" s="18">
        <f t="shared" si="40"/>
        <v>0</v>
      </c>
      <c r="P511" s="19" cm="1">
        <f t="array" ref="P511">_xlfn.IFS(O511&gt;=1,30,O511&lt;1,O511*30)</f>
        <v>0</v>
      </c>
      <c r="Q511" s="41">
        <f t="shared" si="44"/>
        <v>0</v>
      </c>
      <c r="R511" s="19" cm="1">
        <f t="array" ref="R511">_xlfn.IFS(Q511&gt;=0.15,10,Q511&lt;0.15,Q511/0.15*10)</f>
        <v>0</v>
      </c>
      <c r="S511" s="21"/>
      <c r="T511" s="37"/>
      <c r="U511" s="22">
        <f t="shared" si="45"/>
        <v>0</v>
      </c>
      <c r="V511" s="23" t="str">
        <f t="shared" si="41"/>
        <v>不合格</v>
      </c>
      <c r="W511" s="28"/>
      <c r="X511" s="28"/>
      <c r="Y511" s="28"/>
    </row>
    <row r="512" spans="1:25" ht="30" customHeight="1" x14ac:dyDescent="0.15">
      <c r="A512" s="24">
        <v>509</v>
      </c>
      <c r="B512" s="38" t="s">
        <v>1181</v>
      </c>
      <c r="C512" s="38" t="s">
        <v>1258</v>
      </c>
      <c r="D512" s="38" t="s">
        <v>1259</v>
      </c>
      <c r="E512" s="39">
        <v>58.1</v>
      </c>
      <c r="F512" s="38" t="s">
        <v>1200</v>
      </c>
      <c r="G512" s="24"/>
      <c r="H512" s="24"/>
      <c r="I512" s="24"/>
      <c r="J512" s="24"/>
      <c r="K512" s="24">
        <v>1400</v>
      </c>
      <c r="L512" s="18">
        <f t="shared" si="42"/>
        <v>0</v>
      </c>
      <c r="M512" s="19" cm="1">
        <f t="array" ref="M512">_xlfn.IFS(L512&gt;=1,30,L512&lt;1,L512*30)</f>
        <v>0</v>
      </c>
      <c r="N512" s="20">
        <f t="shared" si="43"/>
        <v>0</v>
      </c>
      <c r="O512" s="18">
        <f t="shared" si="40"/>
        <v>0</v>
      </c>
      <c r="P512" s="19" cm="1">
        <f t="array" ref="P512">_xlfn.IFS(O512&gt;=1,30,O512&lt;1,O512*30)</f>
        <v>0</v>
      </c>
      <c r="Q512" s="41">
        <f t="shared" si="44"/>
        <v>0</v>
      </c>
      <c r="R512" s="19" cm="1">
        <f t="array" ref="R512">_xlfn.IFS(Q512&gt;=0.15,10,Q512&lt;0.15,Q512/0.15*10)</f>
        <v>0</v>
      </c>
      <c r="S512" s="21"/>
      <c r="T512" s="37"/>
      <c r="U512" s="22">
        <f t="shared" si="45"/>
        <v>0</v>
      </c>
      <c r="V512" s="23" t="str">
        <f t="shared" si="41"/>
        <v>不合格</v>
      </c>
      <c r="W512" s="28"/>
      <c r="X512" s="28"/>
      <c r="Y512" s="28"/>
    </row>
    <row r="513" spans="1:25" ht="30" customHeight="1" x14ac:dyDescent="0.15">
      <c r="A513" s="24">
        <v>510</v>
      </c>
      <c r="B513" s="38" t="s">
        <v>1181</v>
      </c>
      <c r="C513" s="38" t="s">
        <v>1260</v>
      </c>
      <c r="D513" s="38" t="s">
        <v>1261</v>
      </c>
      <c r="E513" s="39">
        <v>298.28289999999998</v>
      </c>
      <c r="F513" s="38" t="s">
        <v>1192</v>
      </c>
      <c r="G513" s="24"/>
      <c r="H513" s="24"/>
      <c r="I513" s="24"/>
      <c r="J513" s="24"/>
      <c r="K513" s="24">
        <v>1400</v>
      </c>
      <c r="L513" s="18">
        <f t="shared" si="42"/>
        <v>0</v>
      </c>
      <c r="M513" s="19" cm="1">
        <f t="array" ref="M513">_xlfn.IFS(L513&gt;=1,30,L513&lt;1,L513*30)</f>
        <v>0</v>
      </c>
      <c r="N513" s="20">
        <f t="shared" si="43"/>
        <v>0</v>
      </c>
      <c r="O513" s="18">
        <f t="shared" si="40"/>
        <v>0</v>
      </c>
      <c r="P513" s="19" cm="1">
        <f t="array" ref="P513">_xlfn.IFS(O513&gt;=1,30,O513&lt;1,O513*30)</f>
        <v>0</v>
      </c>
      <c r="Q513" s="41">
        <f t="shared" si="44"/>
        <v>0</v>
      </c>
      <c r="R513" s="19" cm="1">
        <f t="array" ref="R513">_xlfn.IFS(Q513&gt;=0.15,10,Q513&lt;0.15,Q513/0.15*10)</f>
        <v>0</v>
      </c>
      <c r="S513" s="21"/>
      <c r="T513" s="37"/>
      <c r="U513" s="22">
        <f t="shared" si="45"/>
        <v>0</v>
      </c>
      <c r="V513" s="23" t="str">
        <f t="shared" si="41"/>
        <v>不合格</v>
      </c>
      <c r="W513" s="28"/>
      <c r="X513" s="28"/>
      <c r="Y513" s="28"/>
    </row>
    <row r="514" spans="1:25" ht="30" customHeight="1" x14ac:dyDescent="0.15">
      <c r="A514" s="24">
        <v>511</v>
      </c>
      <c r="B514" s="38" t="s">
        <v>1181</v>
      </c>
      <c r="C514" s="38" t="s">
        <v>1262</v>
      </c>
      <c r="D514" s="38" t="s">
        <v>1263</v>
      </c>
      <c r="E514" s="39">
        <v>43.82</v>
      </c>
      <c r="F514" s="38" t="s">
        <v>1264</v>
      </c>
      <c r="G514" s="24"/>
      <c r="H514" s="24"/>
      <c r="I514" s="24"/>
      <c r="J514" s="24"/>
      <c r="K514" s="24">
        <v>1400</v>
      </c>
      <c r="L514" s="18">
        <f t="shared" si="42"/>
        <v>0</v>
      </c>
      <c r="M514" s="19" cm="1">
        <f t="array" ref="M514">_xlfn.IFS(L514&gt;=1,30,L514&lt;1,L514*30)</f>
        <v>0</v>
      </c>
      <c r="N514" s="20">
        <f t="shared" si="43"/>
        <v>0</v>
      </c>
      <c r="O514" s="18">
        <f t="shared" si="40"/>
        <v>0</v>
      </c>
      <c r="P514" s="19" cm="1">
        <f t="array" ref="P514">_xlfn.IFS(O514&gt;=1,30,O514&lt;1,O514*30)</f>
        <v>0</v>
      </c>
      <c r="Q514" s="41">
        <f t="shared" si="44"/>
        <v>0</v>
      </c>
      <c r="R514" s="19" cm="1">
        <f t="array" ref="R514">_xlfn.IFS(Q514&gt;=0.15,10,Q514&lt;0.15,Q514/0.15*10)</f>
        <v>0</v>
      </c>
      <c r="S514" s="21"/>
      <c r="T514" s="37"/>
      <c r="U514" s="22">
        <f t="shared" si="45"/>
        <v>0</v>
      </c>
      <c r="V514" s="23" t="str">
        <f t="shared" si="41"/>
        <v>不合格</v>
      </c>
      <c r="W514" s="28"/>
      <c r="X514" s="28"/>
      <c r="Y514" s="28"/>
    </row>
    <row r="515" spans="1:25" ht="30" customHeight="1" x14ac:dyDescent="0.15">
      <c r="A515" s="24">
        <v>512</v>
      </c>
      <c r="B515" s="38" t="s">
        <v>1181</v>
      </c>
      <c r="C515" s="38" t="s">
        <v>1265</v>
      </c>
      <c r="D515" s="38" t="s">
        <v>1266</v>
      </c>
      <c r="E515" s="39">
        <v>97.1</v>
      </c>
      <c r="F515" s="38" t="s">
        <v>1215</v>
      </c>
      <c r="G515" s="24"/>
      <c r="H515" s="24"/>
      <c r="I515" s="24"/>
      <c r="J515" s="24"/>
      <c r="K515" s="24">
        <v>1400</v>
      </c>
      <c r="L515" s="18">
        <f t="shared" si="42"/>
        <v>0</v>
      </c>
      <c r="M515" s="19" cm="1">
        <f t="array" ref="M515">_xlfn.IFS(L515&gt;=1,30,L515&lt;1,L515*30)</f>
        <v>0</v>
      </c>
      <c r="N515" s="20">
        <f t="shared" si="43"/>
        <v>0</v>
      </c>
      <c r="O515" s="18">
        <f t="shared" ref="O515:O578" si="46">N515/0.0066</f>
        <v>0</v>
      </c>
      <c r="P515" s="19" cm="1">
        <f t="array" ref="P515">_xlfn.IFS(O515&gt;=1,30,O515&lt;1,O515*30)</f>
        <v>0</v>
      </c>
      <c r="Q515" s="41">
        <f t="shared" si="44"/>
        <v>0</v>
      </c>
      <c r="R515" s="19" cm="1">
        <f t="array" ref="R515">_xlfn.IFS(Q515&gt;=0.15,10,Q515&lt;0.15,Q515/0.15*10)</f>
        <v>0</v>
      </c>
      <c r="S515" s="21"/>
      <c r="T515" s="37"/>
      <c r="U515" s="22">
        <f t="shared" si="45"/>
        <v>0</v>
      </c>
      <c r="V515" s="23" t="str">
        <f t="shared" ref="V515:V578" si="47">IF(U515&gt;=90,"优秀",IF(U515&gt;=75,"良好",IF(U515&gt;=60,"合格",IF(U515&lt;60,"不合格"))))</f>
        <v>不合格</v>
      </c>
      <c r="W515" s="28"/>
      <c r="X515" s="28"/>
      <c r="Y515" s="28"/>
    </row>
    <row r="516" spans="1:25" ht="30" customHeight="1" x14ac:dyDescent="0.15">
      <c r="A516" s="24">
        <v>513</v>
      </c>
      <c r="B516" s="38" t="s">
        <v>1181</v>
      </c>
      <c r="C516" s="38" t="s">
        <v>1267</v>
      </c>
      <c r="D516" s="38" t="s">
        <v>1268</v>
      </c>
      <c r="E516" s="39">
        <v>47.6</v>
      </c>
      <c r="F516" s="38" t="s">
        <v>1208</v>
      </c>
      <c r="G516" s="24"/>
      <c r="H516" s="24"/>
      <c r="I516" s="24"/>
      <c r="J516" s="24"/>
      <c r="K516" s="24">
        <v>800</v>
      </c>
      <c r="L516" s="18">
        <f t="shared" si="42"/>
        <v>0</v>
      </c>
      <c r="M516" s="19" cm="1">
        <f t="array" ref="M516">_xlfn.IFS(L516&gt;=1,30,L516&lt;1,L516*30)</f>
        <v>0</v>
      </c>
      <c r="N516" s="20">
        <f t="shared" si="43"/>
        <v>0</v>
      </c>
      <c r="O516" s="18">
        <f t="shared" si="46"/>
        <v>0</v>
      </c>
      <c r="P516" s="19" cm="1">
        <f t="array" ref="P516">_xlfn.IFS(O516&gt;=1,30,O516&lt;1,O516*30)</f>
        <v>0</v>
      </c>
      <c r="Q516" s="41">
        <f t="shared" si="44"/>
        <v>0</v>
      </c>
      <c r="R516" s="19" cm="1">
        <f t="array" ref="R516">_xlfn.IFS(Q516&gt;=0.15,10,Q516&lt;0.15,Q516/0.15*10)</f>
        <v>0</v>
      </c>
      <c r="S516" s="21"/>
      <c r="T516" s="37"/>
      <c r="U516" s="22">
        <f t="shared" si="45"/>
        <v>0</v>
      </c>
      <c r="V516" s="23" t="str">
        <f t="shared" si="47"/>
        <v>不合格</v>
      </c>
      <c r="W516" s="28"/>
      <c r="X516" s="28"/>
      <c r="Y516" s="28"/>
    </row>
    <row r="517" spans="1:25" ht="30" customHeight="1" x14ac:dyDescent="0.15">
      <c r="A517" s="24">
        <v>514</v>
      </c>
      <c r="B517" s="38" t="s">
        <v>1269</v>
      </c>
      <c r="C517" s="38" t="s">
        <v>704</v>
      </c>
      <c r="D517" s="38" t="s">
        <v>331</v>
      </c>
      <c r="E517" s="39">
        <v>45.81</v>
      </c>
      <c r="F517" s="38" t="s">
        <v>1270</v>
      </c>
      <c r="G517" s="24">
        <v>0</v>
      </c>
      <c r="H517" s="24">
        <v>0</v>
      </c>
      <c r="I517" s="24">
        <v>0</v>
      </c>
      <c r="J517" s="24"/>
      <c r="K517" s="24">
        <v>1400</v>
      </c>
      <c r="L517" s="18">
        <f t="shared" si="42"/>
        <v>0</v>
      </c>
      <c r="M517" s="19" cm="1">
        <f t="array" ref="M517">_xlfn.IFS(L517&gt;=1,30,L517&lt;1,L517*30)</f>
        <v>0</v>
      </c>
      <c r="N517" s="20">
        <f t="shared" si="43"/>
        <v>0</v>
      </c>
      <c r="O517" s="18">
        <f t="shared" si="46"/>
        <v>0</v>
      </c>
      <c r="P517" s="19" cm="1">
        <f t="array" ref="P517">_xlfn.IFS(O517&gt;=1,30,O517&lt;1,O517*30)</f>
        <v>0</v>
      </c>
      <c r="Q517" s="41">
        <f t="shared" si="44"/>
        <v>0</v>
      </c>
      <c r="R517" s="19" cm="1">
        <f t="array" ref="R517">_xlfn.IFS(Q517&gt;=0.15,10,Q517&lt;0.15,Q517/0.15*10)</f>
        <v>0</v>
      </c>
      <c r="S517" s="21"/>
      <c r="T517" s="37"/>
      <c r="U517" s="22">
        <f t="shared" si="45"/>
        <v>0</v>
      </c>
      <c r="V517" s="23" t="str">
        <f t="shared" si="47"/>
        <v>不合格</v>
      </c>
      <c r="W517" s="28"/>
      <c r="X517" s="28"/>
      <c r="Y517" s="28"/>
    </row>
    <row r="518" spans="1:25" ht="30" customHeight="1" x14ac:dyDescent="0.15">
      <c r="A518" s="24">
        <v>515</v>
      </c>
      <c r="B518" s="38" t="s">
        <v>1269</v>
      </c>
      <c r="C518" s="38" t="s">
        <v>1271</v>
      </c>
      <c r="D518" s="38" t="s">
        <v>1272</v>
      </c>
      <c r="E518" s="39">
        <v>49.85</v>
      </c>
      <c r="F518" s="38" t="s">
        <v>1270</v>
      </c>
      <c r="G518" s="24"/>
      <c r="H518" s="24"/>
      <c r="I518" s="24"/>
      <c r="J518" s="24"/>
      <c r="K518" s="24">
        <v>1400</v>
      </c>
      <c r="L518" s="18">
        <f t="shared" si="42"/>
        <v>0</v>
      </c>
      <c r="M518" s="19" cm="1">
        <f t="array" ref="M518">_xlfn.IFS(L518&gt;=1,30,L518&lt;1,L518*30)</f>
        <v>0</v>
      </c>
      <c r="N518" s="20">
        <f t="shared" si="43"/>
        <v>0</v>
      </c>
      <c r="O518" s="18">
        <f t="shared" si="46"/>
        <v>0</v>
      </c>
      <c r="P518" s="19" cm="1">
        <f t="array" ref="P518">_xlfn.IFS(O518&gt;=1,30,O518&lt;1,O518*30)</f>
        <v>0</v>
      </c>
      <c r="Q518" s="41">
        <f t="shared" si="44"/>
        <v>0</v>
      </c>
      <c r="R518" s="19" cm="1">
        <f t="array" ref="R518">_xlfn.IFS(Q518&gt;=0.15,10,Q518&lt;0.15,Q518/0.15*10)</f>
        <v>0</v>
      </c>
      <c r="S518" s="21"/>
      <c r="T518" s="37"/>
      <c r="U518" s="22">
        <f t="shared" si="45"/>
        <v>0</v>
      </c>
      <c r="V518" s="23" t="str">
        <f t="shared" si="47"/>
        <v>不合格</v>
      </c>
      <c r="W518" s="28"/>
      <c r="X518" s="28"/>
      <c r="Y518" s="28"/>
    </row>
    <row r="519" spans="1:25" ht="30" customHeight="1" x14ac:dyDescent="0.15">
      <c r="A519" s="24">
        <v>516</v>
      </c>
      <c r="B519" s="38" t="s">
        <v>1269</v>
      </c>
      <c r="C519" s="38" t="s">
        <v>1273</v>
      </c>
      <c r="D519" s="38" t="s">
        <v>1274</v>
      </c>
      <c r="E519" s="39">
        <v>49.79</v>
      </c>
      <c r="F519" s="38" t="s">
        <v>1270</v>
      </c>
      <c r="G519" s="24"/>
      <c r="H519" s="24"/>
      <c r="I519" s="24"/>
      <c r="J519" s="24"/>
      <c r="K519" s="24">
        <v>1400</v>
      </c>
      <c r="L519" s="18">
        <f t="shared" si="42"/>
        <v>0</v>
      </c>
      <c r="M519" s="19" cm="1">
        <f t="array" ref="M519">_xlfn.IFS(L519&gt;=1,30,L519&lt;1,L519*30)</f>
        <v>0</v>
      </c>
      <c r="N519" s="20">
        <f t="shared" si="43"/>
        <v>0</v>
      </c>
      <c r="O519" s="18">
        <f t="shared" si="46"/>
        <v>0</v>
      </c>
      <c r="P519" s="19" cm="1">
        <f t="array" ref="P519">_xlfn.IFS(O519&gt;=1,30,O519&lt;1,O519*30)</f>
        <v>0</v>
      </c>
      <c r="Q519" s="41">
        <f t="shared" si="44"/>
        <v>0</v>
      </c>
      <c r="R519" s="19" cm="1">
        <f t="array" ref="R519">_xlfn.IFS(Q519&gt;=0.15,10,Q519&lt;0.15,Q519/0.15*10)</f>
        <v>0</v>
      </c>
      <c r="S519" s="21"/>
      <c r="T519" s="37"/>
      <c r="U519" s="22">
        <f t="shared" si="45"/>
        <v>0</v>
      </c>
      <c r="V519" s="23" t="str">
        <f t="shared" si="47"/>
        <v>不合格</v>
      </c>
      <c r="W519" s="28"/>
      <c r="X519" s="28"/>
      <c r="Y519" s="28"/>
    </row>
    <row r="520" spans="1:25" ht="30" customHeight="1" x14ac:dyDescent="0.15">
      <c r="A520" s="24">
        <v>517</v>
      </c>
      <c r="B520" s="38" t="s">
        <v>1269</v>
      </c>
      <c r="C520" s="38">
        <v>20143949</v>
      </c>
      <c r="D520" s="38" t="s">
        <v>1275</v>
      </c>
      <c r="E520" s="39">
        <v>47.55</v>
      </c>
      <c r="F520" s="38" t="s">
        <v>1276</v>
      </c>
      <c r="G520" s="24"/>
      <c r="H520" s="24"/>
      <c r="I520" s="24"/>
      <c r="J520" s="24"/>
      <c r="K520" s="24">
        <v>800</v>
      </c>
      <c r="L520" s="18">
        <f t="shared" si="42"/>
        <v>0</v>
      </c>
      <c r="M520" s="19" cm="1">
        <f t="array" ref="M520">_xlfn.IFS(L520&gt;=1,30,L520&lt;1,L520*30)</f>
        <v>0</v>
      </c>
      <c r="N520" s="20">
        <f t="shared" si="43"/>
        <v>0</v>
      </c>
      <c r="O520" s="18">
        <f t="shared" si="46"/>
        <v>0</v>
      </c>
      <c r="P520" s="19" cm="1">
        <f t="array" ref="P520">_xlfn.IFS(O520&gt;=1,30,O520&lt;1,O520*30)</f>
        <v>0</v>
      </c>
      <c r="Q520" s="41">
        <f t="shared" si="44"/>
        <v>0</v>
      </c>
      <c r="R520" s="19" cm="1">
        <f t="array" ref="R520">_xlfn.IFS(Q520&gt;=0.15,10,Q520&lt;0.15,Q520/0.15*10)</f>
        <v>0</v>
      </c>
      <c r="S520" s="21"/>
      <c r="T520" s="37"/>
      <c r="U520" s="22">
        <f t="shared" si="45"/>
        <v>0</v>
      </c>
      <c r="V520" s="23" t="str">
        <f t="shared" si="47"/>
        <v>不合格</v>
      </c>
      <c r="W520" s="28"/>
      <c r="X520" s="28"/>
      <c r="Y520" s="28"/>
    </row>
    <row r="521" spans="1:25" ht="30" customHeight="1" x14ac:dyDescent="0.15">
      <c r="A521" s="24">
        <v>518</v>
      </c>
      <c r="B521" s="38" t="s">
        <v>1277</v>
      </c>
      <c r="C521" s="38" t="s">
        <v>1278</v>
      </c>
      <c r="D521" s="38" t="s">
        <v>1279</v>
      </c>
      <c r="E521" s="39">
        <v>89.87</v>
      </c>
      <c r="F521" s="38" t="s">
        <v>1280</v>
      </c>
      <c r="G521" s="24">
        <v>0</v>
      </c>
      <c r="H521" s="24">
        <v>0</v>
      </c>
      <c r="I521" s="24">
        <v>0</v>
      </c>
      <c r="J521" s="24"/>
      <c r="K521" s="24">
        <v>1400</v>
      </c>
      <c r="L521" s="18">
        <f t="shared" si="42"/>
        <v>0</v>
      </c>
      <c r="M521" s="19" cm="1">
        <f t="array" ref="M521">_xlfn.IFS(L521&gt;=1,30,L521&lt;1,L521*30)</f>
        <v>0</v>
      </c>
      <c r="N521" s="20">
        <f t="shared" si="43"/>
        <v>0</v>
      </c>
      <c r="O521" s="18">
        <f t="shared" si="46"/>
        <v>0</v>
      </c>
      <c r="P521" s="19" cm="1">
        <f t="array" ref="P521">_xlfn.IFS(O521&gt;=1,30,O521&lt;1,O521*30)</f>
        <v>0</v>
      </c>
      <c r="Q521" s="41">
        <f t="shared" si="44"/>
        <v>0</v>
      </c>
      <c r="R521" s="19" cm="1">
        <f t="array" ref="R521">_xlfn.IFS(Q521&gt;=0.15,10,Q521&lt;0.15,Q521/0.15*10)</f>
        <v>0</v>
      </c>
      <c r="S521" s="21"/>
      <c r="T521" s="37"/>
      <c r="U521" s="22">
        <f t="shared" si="45"/>
        <v>0</v>
      </c>
      <c r="V521" s="23" t="str">
        <f t="shared" si="47"/>
        <v>不合格</v>
      </c>
      <c r="W521" s="28"/>
      <c r="X521" s="28"/>
      <c r="Y521" s="28"/>
    </row>
    <row r="522" spans="1:25" ht="30" customHeight="1" x14ac:dyDescent="0.15">
      <c r="A522" s="24">
        <v>519</v>
      </c>
      <c r="B522" s="38" t="s">
        <v>1277</v>
      </c>
      <c r="C522" s="38" t="s">
        <v>751</v>
      </c>
      <c r="D522" s="38" t="s">
        <v>388</v>
      </c>
      <c r="E522" s="39">
        <v>198.88</v>
      </c>
      <c r="F522" s="38" t="s">
        <v>1281</v>
      </c>
      <c r="G522" s="24">
        <v>0</v>
      </c>
      <c r="H522" s="24">
        <v>11</v>
      </c>
      <c r="I522" s="24">
        <v>0</v>
      </c>
      <c r="J522" s="24"/>
      <c r="K522" s="24">
        <v>1400</v>
      </c>
      <c r="L522" s="18">
        <f t="shared" si="42"/>
        <v>0</v>
      </c>
      <c r="M522" s="19" cm="1">
        <f t="array" ref="M522">_xlfn.IFS(L522&gt;=1,30,L522&lt;1,L522*30)</f>
        <v>0</v>
      </c>
      <c r="N522" s="20">
        <f t="shared" si="43"/>
        <v>0</v>
      </c>
      <c r="O522" s="18">
        <f t="shared" si="46"/>
        <v>0</v>
      </c>
      <c r="P522" s="19" cm="1">
        <f t="array" ref="P522">_xlfn.IFS(O522&gt;=1,30,O522&lt;1,O522*30)</f>
        <v>0</v>
      </c>
      <c r="Q522" s="41">
        <f t="shared" si="44"/>
        <v>0</v>
      </c>
      <c r="R522" s="19" cm="1">
        <f t="array" ref="R522">_xlfn.IFS(Q522&gt;=0.15,10,Q522&lt;0.15,Q522/0.15*10)</f>
        <v>0</v>
      </c>
      <c r="S522" s="21"/>
      <c r="T522" s="37"/>
      <c r="U522" s="22">
        <f t="shared" si="45"/>
        <v>0</v>
      </c>
      <c r="V522" s="23" t="str">
        <f t="shared" si="47"/>
        <v>不合格</v>
      </c>
      <c r="W522" s="28"/>
      <c r="X522" s="28"/>
      <c r="Y522" s="28"/>
    </row>
    <row r="523" spans="1:25" ht="30" customHeight="1" x14ac:dyDescent="0.15">
      <c r="A523" s="24">
        <v>520</v>
      </c>
      <c r="B523" s="38" t="s">
        <v>1277</v>
      </c>
      <c r="C523" s="38" t="s">
        <v>1282</v>
      </c>
      <c r="D523" s="38" t="s">
        <v>1283</v>
      </c>
      <c r="E523" s="39">
        <v>135.80000000000001</v>
      </c>
      <c r="F523" s="38" t="s">
        <v>1280</v>
      </c>
      <c r="G523" s="24">
        <v>0</v>
      </c>
      <c r="H523" s="24">
        <v>0</v>
      </c>
      <c r="I523" s="24">
        <v>0</v>
      </c>
      <c r="J523" s="24"/>
      <c r="K523" s="24">
        <v>1400</v>
      </c>
      <c r="L523" s="18">
        <f t="shared" si="42"/>
        <v>0</v>
      </c>
      <c r="M523" s="19" cm="1">
        <f t="array" ref="M523">_xlfn.IFS(L523&gt;=1,30,L523&lt;1,L523*30)</f>
        <v>0</v>
      </c>
      <c r="N523" s="20">
        <f t="shared" si="43"/>
        <v>0</v>
      </c>
      <c r="O523" s="18">
        <f t="shared" si="46"/>
        <v>0</v>
      </c>
      <c r="P523" s="19" cm="1">
        <f t="array" ref="P523">_xlfn.IFS(O523&gt;=1,30,O523&lt;1,O523*30)</f>
        <v>0</v>
      </c>
      <c r="Q523" s="41">
        <f t="shared" si="44"/>
        <v>0</v>
      </c>
      <c r="R523" s="19" cm="1">
        <f t="array" ref="R523">_xlfn.IFS(Q523&gt;=0.15,10,Q523&lt;0.15,Q523/0.15*10)</f>
        <v>0</v>
      </c>
      <c r="S523" s="21"/>
      <c r="T523" s="37"/>
      <c r="U523" s="22">
        <f t="shared" si="45"/>
        <v>0</v>
      </c>
      <c r="V523" s="23" t="str">
        <f t="shared" si="47"/>
        <v>不合格</v>
      </c>
      <c r="W523" s="28"/>
      <c r="X523" s="28"/>
      <c r="Y523" s="28"/>
    </row>
    <row r="524" spans="1:25" ht="30" customHeight="1" x14ac:dyDescent="0.15">
      <c r="A524" s="24">
        <v>521</v>
      </c>
      <c r="B524" s="38" t="s">
        <v>1277</v>
      </c>
      <c r="C524" s="38" t="s">
        <v>1284</v>
      </c>
      <c r="D524" s="38" t="s">
        <v>1285</v>
      </c>
      <c r="E524" s="39">
        <v>408</v>
      </c>
      <c r="F524" s="38" t="s">
        <v>1280</v>
      </c>
      <c r="G524" s="24">
        <v>0</v>
      </c>
      <c r="H524" s="24">
        <v>0</v>
      </c>
      <c r="I524" s="24">
        <v>0</v>
      </c>
      <c r="J524" s="24"/>
      <c r="K524" s="24">
        <v>800</v>
      </c>
      <c r="L524" s="18">
        <f t="shared" si="42"/>
        <v>0</v>
      </c>
      <c r="M524" s="19" cm="1">
        <f t="array" ref="M524">_xlfn.IFS(L524&gt;=1,30,L524&lt;1,L524*30)</f>
        <v>0</v>
      </c>
      <c r="N524" s="20">
        <f t="shared" si="43"/>
        <v>0</v>
      </c>
      <c r="O524" s="18">
        <f t="shared" si="46"/>
        <v>0</v>
      </c>
      <c r="P524" s="19" cm="1">
        <f t="array" ref="P524">_xlfn.IFS(O524&gt;=1,30,O524&lt;1,O524*30)</f>
        <v>0</v>
      </c>
      <c r="Q524" s="41">
        <f t="shared" si="44"/>
        <v>0</v>
      </c>
      <c r="R524" s="19" cm="1">
        <f t="array" ref="R524">_xlfn.IFS(Q524&gt;=0.15,10,Q524&lt;0.15,Q524/0.15*10)</f>
        <v>0</v>
      </c>
      <c r="S524" s="21"/>
      <c r="T524" s="37"/>
      <c r="U524" s="22">
        <f t="shared" si="45"/>
        <v>0</v>
      </c>
      <c r="V524" s="23" t="str">
        <f t="shared" si="47"/>
        <v>不合格</v>
      </c>
      <c r="W524" s="28"/>
      <c r="X524" s="28"/>
      <c r="Y524" s="28"/>
    </row>
    <row r="525" spans="1:25" ht="30" customHeight="1" x14ac:dyDescent="0.15">
      <c r="A525" s="24">
        <v>522</v>
      </c>
      <c r="B525" s="38" t="s">
        <v>1277</v>
      </c>
      <c r="C525" s="38" t="s">
        <v>745</v>
      </c>
      <c r="D525" s="38" t="s">
        <v>382</v>
      </c>
      <c r="E525" s="39">
        <v>129.84</v>
      </c>
      <c r="F525" s="38" t="s">
        <v>1280</v>
      </c>
      <c r="G525" s="24">
        <v>0</v>
      </c>
      <c r="H525" s="24">
        <v>0</v>
      </c>
      <c r="I525" s="24">
        <v>0</v>
      </c>
      <c r="J525" s="24"/>
      <c r="K525" s="24">
        <v>800</v>
      </c>
      <c r="L525" s="18">
        <f t="shared" si="42"/>
        <v>0</v>
      </c>
      <c r="M525" s="19" cm="1">
        <f t="array" ref="M525">_xlfn.IFS(L525&gt;=1,30,L525&lt;1,L525*30)</f>
        <v>0</v>
      </c>
      <c r="N525" s="20">
        <f t="shared" si="43"/>
        <v>0</v>
      </c>
      <c r="O525" s="18">
        <f t="shared" si="46"/>
        <v>0</v>
      </c>
      <c r="P525" s="19" cm="1">
        <f t="array" ref="P525">_xlfn.IFS(O525&gt;=1,30,O525&lt;1,O525*30)</f>
        <v>0</v>
      </c>
      <c r="Q525" s="41">
        <f t="shared" si="44"/>
        <v>0</v>
      </c>
      <c r="R525" s="19" cm="1">
        <f t="array" ref="R525">_xlfn.IFS(Q525&gt;=0.15,10,Q525&lt;0.15,Q525/0.15*10)</f>
        <v>0</v>
      </c>
      <c r="S525" s="21"/>
      <c r="T525" s="37"/>
      <c r="U525" s="22">
        <f t="shared" si="45"/>
        <v>0</v>
      </c>
      <c r="V525" s="23" t="str">
        <f t="shared" si="47"/>
        <v>不合格</v>
      </c>
      <c r="W525" s="28"/>
      <c r="X525" s="28"/>
      <c r="Y525" s="28"/>
    </row>
    <row r="526" spans="1:25" ht="30" customHeight="1" x14ac:dyDescent="0.15">
      <c r="A526" s="24">
        <v>523</v>
      </c>
      <c r="B526" s="38" t="s">
        <v>1277</v>
      </c>
      <c r="C526" s="38">
        <v>20156419</v>
      </c>
      <c r="D526" s="38" t="s">
        <v>341</v>
      </c>
      <c r="E526" s="39">
        <v>43.7866</v>
      </c>
      <c r="F526" s="38" t="s">
        <v>1286</v>
      </c>
      <c r="G526" s="24">
        <v>0</v>
      </c>
      <c r="H526" s="24">
        <v>0</v>
      </c>
      <c r="I526" s="24">
        <v>0</v>
      </c>
      <c r="J526" s="24"/>
      <c r="K526" s="24">
        <v>1400</v>
      </c>
      <c r="L526" s="18">
        <f t="shared" si="42"/>
        <v>0</v>
      </c>
      <c r="M526" s="19" cm="1">
        <f t="array" ref="M526">_xlfn.IFS(L526&gt;=1,30,L526&lt;1,L526*30)</f>
        <v>0</v>
      </c>
      <c r="N526" s="20">
        <f t="shared" si="43"/>
        <v>0</v>
      </c>
      <c r="O526" s="18">
        <f t="shared" si="46"/>
        <v>0</v>
      </c>
      <c r="P526" s="19" cm="1">
        <f t="array" ref="P526">_xlfn.IFS(O526&gt;=1,30,O526&lt;1,O526*30)</f>
        <v>0</v>
      </c>
      <c r="Q526" s="41">
        <f t="shared" si="44"/>
        <v>0</v>
      </c>
      <c r="R526" s="19" cm="1">
        <f t="array" ref="R526">_xlfn.IFS(Q526&gt;=0.15,10,Q526&lt;0.15,Q526/0.15*10)</f>
        <v>0</v>
      </c>
      <c r="S526" s="21"/>
      <c r="T526" s="37"/>
      <c r="U526" s="22">
        <f t="shared" si="45"/>
        <v>0</v>
      </c>
      <c r="V526" s="23" t="str">
        <f t="shared" si="47"/>
        <v>不合格</v>
      </c>
      <c r="W526" s="28"/>
      <c r="X526" s="28"/>
      <c r="Y526" s="28"/>
    </row>
    <row r="527" spans="1:25" ht="30" customHeight="1" x14ac:dyDescent="0.15">
      <c r="A527" s="24">
        <v>524</v>
      </c>
      <c r="B527" s="38" t="s">
        <v>1277</v>
      </c>
      <c r="C527" s="38">
        <v>20156418</v>
      </c>
      <c r="D527" s="38" t="s">
        <v>378</v>
      </c>
      <c r="E527" s="39">
        <v>104.92</v>
      </c>
      <c r="F527" s="38" t="s">
        <v>1286</v>
      </c>
      <c r="G527" s="24">
        <v>0</v>
      </c>
      <c r="H527" s="24">
        <v>0</v>
      </c>
      <c r="I527" s="24">
        <v>0</v>
      </c>
      <c r="J527" s="24"/>
      <c r="K527" s="24">
        <v>1400</v>
      </c>
      <c r="L527" s="18">
        <f t="shared" si="42"/>
        <v>0</v>
      </c>
      <c r="M527" s="19" cm="1">
        <f t="array" ref="M527">_xlfn.IFS(L527&gt;=1,30,L527&lt;1,L527*30)</f>
        <v>0</v>
      </c>
      <c r="N527" s="20">
        <f t="shared" si="43"/>
        <v>0</v>
      </c>
      <c r="O527" s="18">
        <f t="shared" si="46"/>
        <v>0</v>
      </c>
      <c r="P527" s="19" cm="1">
        <f t="array" ref="P527">_xlfn.IFS(O527&gt;=1,30,O527&lt;1,O527*30)</f>
        <v>0</v>
      </c>
      <c r="Q527" s="41">
        <f t="shared" si="44"/>
        <v>0</v>
      </c>
      <c r="R527" s="19" cm="1">
        <f t="array" ref="R527">_xlfn.IFS(Q527&gt;=0.15,10,Q527&lt;0.15,Q527/0.15*10)</f>
        <v>0</v>
      </c>
      <c r="S527" s="21"/>
      <c r="T527" s="37"/>
      <c r="U527" s="22">
        <f t="shared" si="45"/>
        <v>0</v>
      </c>
      <c r="V527" s="23" t="str">
        <f t="shared" si="47"/>
        <v>不合格</v>
      </c>
      <c r="W527" s="28"/>
      <c r="X527" s="28"/>
      <c r="Y527" s="28"/>
    </row>
    <row r="528" spans="1:25" ht="30" customHeight="1" x14ac:dyDescent="0.15">
      <c r="A528" s="24">
        <v>525</v>
      </c>
      <c r="B528" s="38" t="s">
        <v>1277</v>
      </c>
      <c r="C528" s="38">
        <v>20156414</v>
      </c>
      <c r="D528" s="38" t="s">
        <v>339</v>
      </c>
      <c r="E528" s="39">
        <v>41.15</v>
      </c>
      <c r="F528" s="38" t="s">
        <v>1286</v>
      </c>
      <c r="G528" s="24">
        <v>0</v>
      </c>
      <c r="H528" s="24">
        <v>0</v>
      </c>
      <c r="I528" s="24">
        <v>0</v>
      </c>
      <c r="J528" s="24"/>
      <c r="K528" s="24">
        <v>1400</v>
      </c>
      <c r="L528" s="18">
        <f t="shared" si="42"/>
        <v>0</v>
      </c>
      <c r="M528" s="19" cm="1">
        <f t="array" ref="M528">_xlfn.IFS(L528&gt;=1,30,L528&lt;1,L528*30)</f>
        <v>0</v>
      </c>
      <c r="N528" s="20">
        <f t="shared" si="43"/>
        <v>0</v>
      </c>
      <c r="O528" s="18">
        <f t="shared" si="46"/>
        <v>0</v>
      </c>
      <c r="P528" s="19" cm="1">
        <f t="array" ref="P528">_xlfn.IFS(O528&gt;=1,30,O528&lt;1,O528*30)</f>
        <v>0</v>
      </c>
      <c r="Q528" s="41">
        <f t="shared" si="44"/>
        <v>0</v>
      </c>
      <c r="R528" s="19" cm="1">
        <f t="array" ref="R528">_xlfn.IFS(Q528&gt;=0.15,10,Q528&lt;0.15,Q528/0.15*10)</f>
        <v>0</v>
      </c>
      <c r="S528" s="21"/>
      <c r="T528" s="37"/>
      <c r="U528" s="22">
        <f t="shared" si="45"/>
        <v>0</v>
      </c>
      <c r="V528" s="23" t="str">
        <f t="shared" si="47"/>
        <v>不合格</v>
      </c>
      <c r="W528" s="28"/>
      <c r="X528" s="28"/>
      <c r="Y528" s="28"/>
    </row>
    <row r="529" spans="1:25" ht="30" customHeight="1" x14ac:dyDescent="0.15">
      <c r="A529" s="24">
        <v>526</v>
      </c>
      <c r="B529" s="38" t="s">
        <v>1277</v>
      </c>
      <c r="C529" s="38" t="s">
        <v>1287</v>
      </c>
      <c r="D529" s="38" t="s">
        <v>1288</v>
      </c>
      <c r="E529" s="39">
        <v>367.8</v>
      </c>
      <c r="F529" s="38" t="s">
        <v>1289</v>
      </c>
      <c r="G529" s="24">
        <v>0</v>
      </c>
      <c r="H529" s="24">
        <v>0</v>
      </c>
      <c r="I529" s="24">
        <v>0</v>
      </c>
      <c r="J529" s="24"/>
      <c r="K529" s="24">
        <v>1400</v>
      </c>
      <c r="L529" s="18">
        <f t="shared" si="42"/>
        <v>0</v>
      </c>
      <c r="M529" s="19" cm="1">
        <f t="array" ref="M529">_xlfn.IFS(L529&gt;=1,30,L529&lt;1,L529*30)</f>
        <v>0</v>
      </c>
      <c r="N529" s="20">
        <f t="shared" si="43"/>
        <v>0</v>
      </c>
      <c r="O529" s="18">
        <f t="shared" si="46"/>
        <v>0</v>
      </c>
      <c r="P529" s="19" cm="1">
        <f t="array" ref="P529">_xlfn.IFS(O529&gt;=1,30,O529&lt;1,O529*30)</f>
        <v>0</v>
      </c>
      <c r="Q529" s="41">
        <f t="shared" si="44"/>
        <v>0</v>
      </c>
      <c r="R529" s="19" cm="1">
        <f t="array" ref="R529">_xlfn.IFS(Q529&gt;=0.15,10,Q529&lt;0.15,Q529/0.15*10)</f>
        <v>0</v>
      </c>
      <c r="S529" s="21"/>
      <c r="T529" s="37"/>
      <c r="U529" s="22">
        <f t="shared" si="45"/>
        <v>0</v>
      </c>
      <c r="V529" s="23" t="str">
        <f t="shared" si="47"/>
        <v>不合格</v>
      </c>
      <c r="W529" s="28"/>
      <c r="X529" s="28"/>
      <c r="Y529" s="28"/>
    </row>
    <row r="530" spans="1:25" ht="30" customHeight="1" x14ac:dyDescent="0.15">
      <c r="A530" s="24">
        <v>527</v>
      </c>
      <c r="B530" s="38" t="s">
        <v>1277</v>
      </c>
      <c r="C530" s="38" t="s">
        <v>753</v>
      </c>
      <c r="D530" s="38" t="s">
        <v>390</v>
      </c>
      <c r="E530" s="39">
        <v>238.9</v>
      </c>
      <c r="F530" s="38" t="s">
        <v>1289</v>
      </c>
      <c r="G530" s="24">
        <v>0</v>
      </c>
      <c r="H530" s="24">
        <v>0</v>
      </c>
      <c r="I530" s="24">
        <v>0</v>
      </c>
      <c r="J530" s="24"/>
      <c r="K530" s="24">
        <v>800</v>
      </c>
      <c r="L530" s="18">
        <f t="shared" si="42"/>
        <v>0</v>
      </c>
      <c r="M530" s="19" cm="1">
        <f t="array" ref="M530">_xlfn.IFS(L530&gt;=1,30,L530&lt;1,L530*30)</f>
        <v>0</v>
      </c>
      <c r="N530" s="20">
        <f t="shared" si="43"/>
        <v>0</v>
      </c>
      <c r="O530" s="18">
        <f t="shared" si="46"/>
        <v>0</v>
      </c>
      <c r="P530" s="19" cm="1">
        <f t="array" ref="P530">_xlfn.IFS(O530&gt;=1,30,O530&lt;1,O530*30)</f>
        <v>0</v>
      </c>
      <c r="Q530" s="41">
        <f t="shared" si="44"/>
        <v>0</v>
      </c>
      <c r="R530" s="19" cm="1">
        <f t="array" ref="R530">_xlfn.IFS(Q530&gt;=0.15,10,Q530&lt;0.15,Q530/0.15*10)</f>
        <v>0</v>
      </c>
      <c r="S530" s="21"/>
      <c r="T530" s="37"/>
      <c r="U530" s="22">
        <f t="shared" si="45"/>
        <v>0</v>
      </c>
      <c r="V530" s="23" t="str">
        <f t="shared" si="47"/>
        <v>不合格</v>
      </c>
      <c r="W530" s="28"/>
      <c r="X530" s="28"/>
      <c r="Y530" s="28"/>
    </row>
    <row r="531" spans="1:25" ht="30" customHeight="1" x14ac:dyDescent="0.15">
      <c r="A531" s="24">
        <v>528</v>
      </c>
      <c r="B531" s="38" t="s">
        <v>1277</v>
      </c>
      <c r="C531" s="38" t="s">
        <v>739</v>
      </c>
      <c r="D531" s="38" t="s">
        <v>371</v>
      </c>
      <c r="E531" s="39">
        <v>86</v>
      </c>
      <c r="F531" s="38" t="s">
        <v>1290</v>
      </c>
      <c r="G531" s="24">
        <v>0</v>
      </c>
      <c r="H531" s="24">
        <v>0</v>
      </c>
      <c r="I531" s="24">
        <v>0</v>
      </c>
      <c r="J531" s="24"/>
      <c r="K531" s="24">
        <v>1400</v>
      </c>
      <c r="L531" s="18">
        <f t="shared" si="42"/>
        <v>0</v>
      </c>
      <c r="M531" s="19" cm="1">
        <f t="array" ref="M531">_xlfn.IFS(L531&gt;=1,30,L531&lt;1,L531*30)</f>
        <v>0</v>
      </c>
      <c r="N531" s="20">
        <f t="shared" si="43"/>
        <v>0</v>
      </c>
      <c r="O531" s="18">
        <f t="shared" si="46"/>
        <v>0</v>
      </c>
      <c r="P531" s="19" cm="1">
        <f t="array" ref="P531">_xlfn.IFS(O531&gt;=1,30,O531&lt;1,O531*30)</f>
        <v>0</v>
      </c>
      <c r="Q531" s="41">
        <f t="shared" si="44"/>
        <v>0</v>
      </c>
      <c r="R531" s="19" cm="1">
        <f t="array" ref="R531">_xlfn.IFS(Q531&gt;=0.15,10,Q531&lt;0.15,Q531/0.15*10)</f>
        <v>0</v>
      </c>
      <c r="S531" s="21"/>
      <c r="T531" s="37"/>
      <c r="U531" s="22">
        <f t="shared" si="45"/>
        <v>0</v>
      </c>
      <c r="V531" s="23" t="str">
        <f t="shared" si="47"/>
        <v>不合格</v>
      </c>
      <c r="W531" s="28"/>
      <c r="X531" s="28"/>
      <c r="Y531" s="28"/>
    </row>
    <row r="532" spans="1:25" ht="30" customHeight="1" x14ac:dyDescent="0.15">
      <c r="A532" s="24">
        <v>529</v>
      </c>
      <c r="B532" s="38" t="s">
        <v>1277</v>
      </c>
      <c r="C532" s="38" t="s">
        <v>711</v>
      </c>
      <c r="D532" s="38" t="s">
        <v>340</v>
      </c>
      <c r="E532" s="39">
        <v>43.1</v>
      </c>
      <c r="F532" s="38" t="s">
        <v>1290</v>
      </c>
      <c r="G532" s="24">
        <v>0</v>
      </c>
      <c r="H532" s="24">
        <v>0</v>
      </c>
      <c r="I532" s="24">
        <v>0</v>
      </c>
      <c r="J532" s="24"/>
      <c r="K532" s="24">
        <v>1400</v>
      </c>
      <c r="L532" s="18">
        <f t="shared" si="42"/>
        <v>0</v>
      </c>
      <c r="M532" s="19" cm="1">
        <f t="array" ref="M532">_xlfn.IFS(L532&gt;=1,30,L532&lt;1,L532*30)</f>
        <v>0</v>
      </c>
      <c r="N532" s="20">
        <f t="shared" si="43"/>
        <v>0</v>
      </c>
      <c r="O532" s="18">
        <f t="shared" si="46"/>
        <v>0</v>
      </c>
      <c r="P532" s="19" cm="1">
        <f t="array" ref="P532">_xlfn.IFS(O532&gt;=1,30,O532&lt;1,O532*30)</f>
        <v>0</v>
      </c>
      <c r="Q532" s="41">
        <f t="shared" si="44"/>
        <v>0</v>
      </c>
      <c r="R532" s="19" cm="1">
        <f t="array" ref="R532">_xlfn.IFS(Q532&gt;=0.15,10,Q532&lt;0.15,Q532/0.15*10)</f>
        <v>0</v>
      </c>
      <c r="S532" s="21"/>
      <c r="T532" s="37"/>
      <c r="U532" s="22">
        <f t="shared" si="45"/>
        <v>0</v>
      </c>
      <c r="V532" s="23" t="str">
        <f t="shared" si="47"/>
        <v>不合格</v>
      </c>
      <c r="W532" s="28"/>
      <c r="X532" s="28"/>
      <c r="Y532" s="28"/>
    </row>
    <row r="533" spans="1:25" ht="30" customHeight="1" x14ac:dyDescent="0.15">
      <c r="A533" s="24">
        <v>530</v>
      </c>
      <c r="B533" s="38" t="s">
        <v>1277</v>
      </c>
      <c r="C533" s="38" t="s">
        <v>735</v>
      </c>
      <c r="D533" s="38" t="s">
        <v>368</v>
      </c>
      <c r="E533" s="39">
        <v>74.88</v>
      </c>
      <c r="F533" s="38" t="s">
        <v>1286</v>
      </c>
      <c r="G533" s="24">
        <v>0</v>
      </c>
      <c r="H533" s="24">
        <v>0</v>
      </c>
      <c r="I533" s="24">
        <v>0</v>
      </c>
      <c r="J533" s="24"/>
      <c r="K533" s="24">
        <v>1400</v>
      </c>
      <c r="L533" s="18">
        <f t="shared" ref="L533:L596" si="48">G533/K533</f>
        <v>0</v>
      </c>
      <c r="M533" s="19" cm="1">
        <f t="array" ref="M533">_xlfn.IFS(L533&gt;=1,30,L533&lt;1,L533*30)</f>
        <v>0</v>
      </c>
      <c r="N533" s="20">
        <f t="shared" ref="N533:N596" si="49">I533/E533/10000</f>
        <v>0</v>
      </c>
      <c r="O533" s="18">
        <f t="shared" si="46"/>
        <v>0</v>
      </c>
      <c r="P533" s="19" cm="1">
        <f t="array" ref="P533">_xlfn.IFS(O533&gt;=1,30,O533&lt;1,O533*30)</f>
        <v>0</v>
      </c>
      <c r="Q533" s="41">
        <f t="shared" ref="Q533:Q596" si="50">IF(G533=0,0,J533/G533)</f>
        <v>0</v>
      </c>
      <c r="R533" s="19" cm="1">
        <f t="array" ref="R533">_xlfn.IFS(Q533&gt;=0.15,10,Q533&lt;0.15,Q533/0.15*10)</f>
        <v>0</v>
      </c>
      <c r="S533" s="21"/>
      <c r="T533" s="37"/>
      <c r="U533" s="22">
        <f t="shared" ref="U533:U596" si="51">M533+P533+R533+T533</f>
        <v>0</v>
      </c>
      <c r="V533" s="23" t="str">
        <f t="shared" si="47"/>
        <v>不合格</v>
      </c>
      <c r="W533" s="28"/>
      <c r="X533" s="28"/>
      <c r="Y533" s="28"/>
    </row>
    <row r="534" spans="1:25" ht="30" customHeight="1" x14ac:dyDescent="0.15">
      <c r="A534" s="24">
        <v>531</v>
      </c>
      <c r="B534" s="38" t="s">
        <v>1277</v>
      </c>
      <c r="C534" s="38">
        <v>20158142</v>
      </c>
      <c r="D534" s="38" t="s">
        <v>380</v>
      </c>
      <c r="E534" s="39">
        <v>116</v>
      </c>
      <c r="F534" s="38" t="s">
        <v>1291</v>
      </c>
      <c r="G534" s="24">
        <v>0</v>
      </c>
      <c r="H534" s="24">
        <v>0</v>
      </c>
      <c r="I534" s="24">
        <v>0</v>
      </c>
      <c r="J534" s="24"/>
      <c r="K534" s="24">
        <v>1400</v>
      </c>
      <c r="L534" s="18">
        <f t="shared" si="48"/>
        <v>0</v>
      </c>
      <c r="M534" s="19" cm="1">
        <f t="array" ref="M534">_xlfn.IFS(L534&gt;=1,30,L534&lt;1,L534*30)</f>
        <v>0</v>
      </c>
      <c r="N534" s="20">
        <f t="shared" si="49"/>
        <v>0</v>
      </c>
      <c r="O534" s="18">
        <f t="shared" si="46"/>
        <v>0</v>
      </c>
      <c r="P534" s="19" cm="1">
        <f t="array" ref="P534">_xlfn.IFS(O534&gt;=1,30,O534&lt;1,O534*30)</f>
        <v>0</v>
      </c>
      <c r="Q534" s="41">
        <f t="shared" si="50"/>
        <v>0</v>
      </c>
      <c r="R534" s="19" cm="1">
        <f t="array" ref="R534">_xlfn.IFS(Q534&gt;=0.15,10,Q534&lt;0.15,Q534/0.15*10)</f>
        <v>0</v>
      </c>
      <c r="S534" s="21"/>
      <c r="T534" s="37"/>
      <c r="U534" s="22">
        <f t="shared" si="51"/>
        <v>0</v>
      </c>
      <c r="V534" s="23" t="str">
        <f t="shared" si="47"/>
        <v>不合格</v>
      </c>
      <c r="W534" s="28"/>
      <c r="X534" s="28"/>
      <c r="Y534" s="28"/>
    </row>
    <row r="535" spans="1:25" ht="30" customHeight="1" x14ac:dyDescent="0.15">
      <c r="A535" s="24">
        <v>532</v>
      </c>
      <c r="B535" s="38" t="s">
        <v>1277</v>
      </c>
      <c r="C535" s="38">
        <v>20156953</v>
      </c>
      <c r="D535" s="38" t="s">
        <v>366</v>
      </c>
      <c r="E535" s="39">
        <v>69.400000000000006</v>
      </c>
      <c r="F535" s="38" t="s">
        <v>1292</v>
      </c>
      <c r="G535" s="24">
        <v>0</v>
      </c>
      <c r="H535" s="24">
        <v>0</v>
      </c>
      <c r="I535" s="24">
        <v>0</v>
      </c>
      <c r="J535" s="24"/>
      <c r="K535" s="24">
        <v>800</v>
      </c>
      <c r="L535" s="18">
        <f t="shared" si="48"/>
        <v>0</v>
      </c>
      <c r="M535" s="19" cm="1">
        <f t="array" ref="M535">_xlfn.IFS(L535&gt;=1,30,L535&lt;1,L535*30)</f>
        <v>0</v>
      </c>
      <c r="N535" s="20">
        <f t="shared" si="49"/>
        <v>0</v>
      </c>
      <c r="O535" s="18">
        <f t="shared" si="46"/>
        <v>0</v>
      </c>
      <c r="P535" s="19" cm="1">
        <f t="array" ref="P535">_xlfn.IFS(O535&gt;=1,30,O535&lt;1,O535*30)</f>
        <v>0</v>
      </c>
      <c r="Q535" s="41">
        <f t="shared" si="50"/>
        <v>0</v>
      </c>
      <c r="R535" s="19" cm="1">
        <f t="array" ref="R535">_xlfn.IFS(Q535&gt;=0.15,10,Q535&lt;0.15,Q535/0.15*10)</f>
        <v>0</v>
      </c>
      <c r="S535" s="21"/>
      <c r="T535" s="37"/>
      <c r="U535" s="22">
        <f t="shared" si="51"/>
        <v>0</v>
      </c>
      <c r="V535" s="23" t="str">
        <f t="shared" si="47"/>
        <v>不合格</v>
      </c>
      <c r="W535" s="28"/>
      <c r="X535" s="28"/>
      <c r="Y535" s="28"/>
    </row>
    <row r="536" spans="1:25" ht="30" customHeight="1" x14ac:dyDescent="0.15">
      <c r="A536" s="24">
        <v>533</v>
      </c>
      <c r="B536" s="38" t="s">
        <v>1277</v>
      </c>
      <c r="C536" s="38">
        <v>20154209</v>
      </c>
      <c r="D536" s="38" t="s">
        <v>373</v>
      </c>
      <c r="E536" s="39">
        <v>92.58</v>
      </c>
      <c r="F536" s="38" t="s">
        <v>1291</v>
      </c>
      <c r="G536" s="24">
        <v>0</v>
      </c>
      <c r="H536" s="24">
        <v>0</v>
      </c>
      <c r="I536" s="24">
        <v>0</v>
      </c>
      <c r="J536" s="24"/>
      <c r="K536" s="24">
        <v>1400</v>
      </c>
      <c r="L536" s="18">
        <f t="shared" si="48"/>
        <v>0</v>
      </c>
      <c r="M536" s="19" cm="1">
        <f t="array" ref="M536">_xlfn.IFS(L536&gt;=1,30,L536&lt;1,L536*30)</f>
        <v>0</v>
      </c>
      <c r="N536" s="20">
        <f t="shared" si="49"/>
        <v>0</v>
      </c>
      <c r="O536" s="18">
        <f t="shared" si="46"/>
        <v>0</v>
      </c>
      <c r="P536" s="19" cm="1">
        <f t="array" ref="P536">_xlfn.IFS(O536&gt;=1,30,O536&lt;1,O536*30)</f>
        <v>0</v>
      </c>
      <c r="Q536" s="41">
        <f t="shared" si="50"/>
        <v>0</v>
      </c>
      <c r="R536" s="19" cm="1">
        <f t="array" ref="R536">_xlfn.IFS(Q536&gt;=0.15,10,Q536&lt;0.15,Q536/0.15*10)</f>
        <v>0</v>
      </c>
      <c r="S536" s="21"/>
      <c r="T536" s="37"/>
      <c r="U536" s="22">
        <f t="shared" si="51"/>
        <v>0</v>
      </c>
      <c r="V536" s="23" t="str">
        <f t="shared" si="47"/>
        <v>不合格</v>
      </c>
      <c r="W536" s="28"/>
      <c r="X536" s="28"/>
      <c r="Y536" s="28"/>
    </row>
    <row r="537" spans="1:25" ht="30" customHeight="1" x14ac:dyDescent="0.15">
      <c r="A537" s="24">
        <v>534</v>
      </c>
      <c r="B537" s="38" t="s">
        <v>1277</v>
      </c>
      <c r="C537" s="38">
        <v>20151039</v>
      </c>
      <c r="D537" s="38" t="s">
        <v>72</v>
      </c>
      <c r="E537" s="39">
        <v>61.58</v>
      </c>
      <c r="F537" s="38" t="s">
        <v>1291</v>
      </c>
      <c r="G537" s="24">
        <v>0</v>
      </c>
      <c r="H537" s="24">
        <v>0</v>
      </c>
      <c r="I537" s="24">
        <v>0</v>
      </c>
      <c r="J537" s="24"/>
      <c r="K537" s="24">
        <v>1400</v>
      </c>
      <c r="L537" s="18">
        <f t="shared" si="48"/>
        <v>0</v>
      </c>
      <c r="M537" s="19" cm="1">
        <f t="array" ref="M537">_xlfn.IFS(L537&gt;=1,30,L537&lt;1,L537*30)</f>
        <v>0</v>
      </c>
      <c r="N537" s="20">
        <f t="shared" si="49"/>
        <v>0</v>
      </c>
      <c r="O537" s="18">
        <f t="shared" si="46"/>
        <v>0</v>
      </c>
      <c r="P537" s="19" cm="1">
        <f t="array" ref="P537">_xlfn.IFS(O537&gt;=1,30,O537&lt;1,O537*30)</f>
        <v>0</v>
      </c>
      <c r="Q537" s="41">
        <f t="shared" si="50"/>
        <v>0</v>
      </c>
      <c r="R537" s="19" cm="1">
        <f t="array" ref="R537">_xlfn.IFS(Q537&gt;=0.15,10,Q537&lt;0.15,Q537/0.15*10)</f>
        <v>0</v>
      </c>
      <c r="S537" s="21"/>
      <c r="T537" s="37"/>
      <c r="U537" s="22">
        <f t="shared" si="51"/>
        <v>0</v>
      </c>
      <c r="V537" s="23" t="str">
        <f t="shared" si="47"/>
        <v>不合格</v>
      </c>
      <c r="W537" s="28"/>
      <c r="X537" s="28"/>
      <c r="Y537" s="28"/>
    </row>
    <row r="538" spans="1:25" ht="30" customHeight="1" x14ac:dyDescent="0.15">
      <c r="A538" s="24">
        <v>535</v>
      </c>
      <c r="B538" s="38" t="s">
        <v>1277</v>
      </c>
      <c r="C538" s="38">
        <v>20146897</v>
      </c>
      <c r="D538" s="38" t="s">
        <v>18</v>
      </c>
      <c r="E538" s="39">
        <v>212</v>
      </c>
      <c r="F538" s="38" t="s">
        <v>1291</v>
      </c>
      <c r="G538" s="24">
        <v>0</v>
      </c>
      <c r="H538" s="24">
        <v>0</v>
      </c>
      <c r="I538" s="24">
        <v>0</v>
      </c>
      <c r="J538" s="24"/>
      <c r="K538" s="24">
        <v>1400</v>
      </c>
      <c r="L538" s="18">
        <f t="shared" si="48"/>
        <v>0</v>
      </c>
      <c r="M538" s="19" cm="1">
        <f t="array" ref="M538">_xlfn.IFS(L538&gt;=1,30,L538&lt;1,L538*30)</f>
        <v>0</v>
      </c>
      <c r="N538" s="20">
        <f t="shared" si="49"/>
        <v>0</v>
      </c>
      <c r="O538" s="18">
        <f t="shared" si="46"/>
        <v>0</v>
      </c>
      <c r="P538" s="19" cm="1">
        <f t="array" ref="P538">_xlfn.IFS(O538&gt;=1,30,O538&lt;1,O538*30)</f>
        <v>0</v>
      </c>
      <c r="Q538" s="41">
        <f t="shared" si="50"/>
        <v>0</v>
      </c>
      <c r="R538" s="19" cm="1">
        <f t="array" ref="R538">_xlfn.IFS(Q538&gt;=0.15,10,Q538&lt;0.15,Q538/0.15*10)</f>
        <v>0</v>
      </c>
      <c r="S538" s="21"/>
      <c r="T538" s="37"/>
      <c r="U538" s="22">
        <f t="shared" si="51"/>
        <v>0</v>
      </c>
      <c r="V538" s="23" t="str">
        <f t="shared" si="47"/>
        <v>不合格</v>
      </c>
      <c r="W538" s="28"/>
      <c r="X538" s="28"/>
      <c r="Y538" s="28"/>
    </row>
    <row r="539" spans="1:25" ht="30" customHeight="1" x14ac:dyDescent="0.15">
      <c r="A539" s="24">
        <v>536</v>
      </c>
      <c r="B539" s="38" t="s">
        <v>1277</v>
      </c>
      <c r="C539" s="38">
        <v>20143722</v>
      </c>
      <c r="D539" s="38" t="s">
        <v>334</v>
      </c>
      <c r="E539" s="39">
        <v>68</v>
      </c>
      <c r="F539" s="38" t="s">
        <v>1293</v>
      </c>
      <c r="G539" s="24">
        <v>0</v>
      </c>
      <c r="H539" s="24">
        <v>0</v>
      </c>
      <c r="I539" s="24">
        <v>0</v>
      </c>
      <c r="J539" s="24"/>
      <c r="K539" s="24">
        <v>1400</v>
      </c>
      <c r="L539" s="18">
        <f t="shared" si="48"/>
        <v>0</v>
      </c>
      <c r="M539" s="19" cm="1">
        <f t="array" ref="M539">_xlfn.IFS(L539&gt;=1,30,L539&lt;1,L539*30)</f>
        <v>0</v>
      </c>
      <c r="N539" s="20">
        <f t="shared" si="49"/>
        <v>0</v>
      </c>
      <c r="O539" s="18">
        <f t="shared" si="46"/>
        <v>0</v>
      </c>
      <c r="P539" s="19" cm="1">
        <f t="array" ref="P539">_xlfn.IFS(O539&gt;=1,30,O539&lt;1,O539*30)</f>
        <v>0</v>
      </c>
      <c r="Q539" s="41">
        <f t="shared" si="50"/>
        <v>0</v>
      </c>
      <c r="R539" s="19" cm="1">
        <f t="array" ref="R539">_xlfn.IFS(Q539&gt;=0.15,10,Q539&lt;0.15,Q539/0.15*10)</f>
        <v>0</v>
      </c>
      <c r="S539" s="21"/>
      <c r="T539" s="37"/>
      <c r="U539" s="22">
        <f t="shared" si="51"/>
        <v>0</v>
      </c>
      <c r="V539" s="23" t="str">
        <f t="shared" si="47"/>
        <v>不合格</v>
      </c>
      <c r="W539" s="28"/>
      <c r="X539" s="28"/>
      <c r="Y539" s="28"/>
    </row>
    <row r="540" spans="1:25" ht="30" customHeight="1" x14ac:dyDescent="0.15">
      <c r="A540" s="24">
        <v>537</v>
      </c>
      <c r="B540" s="38" t="s">
        <v>1277</v>
      </c>
      <c r="C540" s="38" t="s">
        <v>737</v>
      </c>
      <c r="D540" s="38" t="s">
        <v>370</v>
      </c>
      <c r="E540" s="39">
        <v>79.2</v>
      </c>
      <c r="F540" s="38" t="s">
        <v>1294</v>
      </c>
      <c r="G540" s="24">
        <v>0</v>
      </c>
      <c r="H540" s="24">
        <v>0</v>
      </c>
      <c r="I540" s="24">
        <v>0</v>
      </c>
      <c r="J540" s="24"/>
      <c r="K540" s="24">
        <v>1400</v>
      </c>
      <c r="L540" s="18">
        <f t="shared" si="48"/>
        <v>0</v>
      </c>
      <c r="M540" s="19" cm="1">
        <f t="array" ref="M540">_xlfn.IFS(L540&gt;=1,30,L540&lt;1,L540*30)</f>
        <v>0</v>
      </c>
      <c r="N540" s="20">
        <f t="shared" si="49"/>
        <v>0</v>
      </c>
      <c r="O540" s="18">
        <f t="shared" si="46"/>
        <v>0</v>
      </c>
      <c r="P540" s="19" cm="1">
        <f t="array" ref="P540">_xlfn.IFS(O540&gt;=1,30,O540&lt;1,O540*30)</f>
        <v>0</v>
      </c>
      <c r="Q540" s="41">
        <f t="shared" si="50"/>
        <v>0</v>
      </c>
      <c r="R540" s="19" cm="1">
        <f t="array" ref="R540">_xlfn.IFS(Q540&gt;=0.15,10,Q540&lt;0.15,Q540/0.15*10)</f>
        <v>0</v>
      </c>
      <c r="S540" s="21"/>
      <c r="T540" s="37"/>
      <c r="U540" s="22">
        <f t="shared" si="51"/>
        <v>0</v>
      </c>
      <c r="V540" s="23" t="str">
        <f t="shared" si="47"/>
        <v>不合格</v>
      </c>
      <c r="W540" s="28"/>
      <c r="X540" s="28"/>
      <c r="Y540" s="28"/>
    </row>
    <row r="541" spans="1:25" ht="30" customHeight="1" x14ac:dyDescent="0.15">
      <c r="A541" s="24">
        <v>538</v>
      </c>
      <c r="B541" s="38" t="s">
        <v>1277</v>
      </c>
      <c r="C541" s="38" t="s">
        <v>705</v>
      </c>
      <c r="D541" s="38" t="s">
        <v>333</v>
      </c>
      <c r="E541" s="39">
        <v>49.83</v>
      </c>
      <c r="F541" s="38" t="s">
        <v>1295</v>
      </c>
      <c r="G541" s="24">
        <v>0</v>
      </c>
      <c r="H541" s="24">
        <v>0</v>
      </c>
      <c r="I541" s="24">
        <v>0</v>
      </c>
      <c r="J541" s="24"/>
      <c r="K541" s="24">
        <v>800</v>
      </c>
      <c r="L541" s="18">
        <f t="shared" si="48"/>
        <v>0</v>
      </c>
      <c r="M541" s="19" cm="1">
        <f t="array" ref="M541">_xlfn.IFS(L541&gt;=1,30,L541&lt;1,L541*30)</f>
        <v>0</v>
      </c>
      <c r="N541" s="20">
        <f t="shared" si="49"/>
        <v>0</v>
      </c>
      <c r="O541" s="18">
        <f t="shared" si="46"/>
        <v>0</v>
      </c>
      <c r="P541" s="19" cm="1">
        <f t="array" ref="P541">_xlfn.IFS(O541&gt;=1,30,O541&lt;1,O541*30)</f>
        <v>0</v>
      </c>
      <c r="Q541" s="41">
        <f t="shared" si="50"/>
        <v>0</v>
      </c>
      <c r="R541" s="19" cm="1">
        <f t="array" ref="R541">_xlfn.IFS(Q541&gt;=0.15,10,Q541&lt;0.15,Q541/0.15*10)</f>
        <v>0</v>
      </c>
      <c r="S541" s="21"/>
      <c r="T541" s="37"/>
      <c r="U541" s="22">
        <f t="shared" si="51"/>
        <v>0</v>
      </c>
      <c r="V541" s="23" t="str">
        <f t="shared" si="47"/>
        <v>不合格</v>
      </c>
      <c r="W541" s="28"/>
      <c r="X541" s="28"/>
      <c r="Y541" s="28"/>
    </row>
    <row r="542" spans="1:25" ht="30" customHeight="1" x14ac:dyDescent="0.15">
      <c r="A542" s="24">
        <v>539</v>
      </c>
      <c r="B542" s="38" t="s">
        <v>1277</v>
      </c>
      <c r="C542" s="38" t="s">
        <v>756</v>
      </c>
      <c r="D542" s="38" t="s">
        <v>393</v>
      </c>
      <c r="E542" s="39">
        <v>289.52999999999997</v>
      </c>
      <c r="F542" s="38" t="s">
        <v>1286</v>
      </c>
      <c r="G542" s="24">
        <v>0</v>
      </c>
      <c r="H542" s="24">
        <v>0</v>
      </c>
      <c r="I542" s="24">
        <v>0</v>
      </c>
      <c r="J542" s="24"/>
      <c r="K542" s="24">
        <v>1400</v>
      </c>
      <c r="L542" s="18">
        <f t="shared" si="48"/>
        <v>0</v>
      </c>
      <c r="M542" s="19" cm="1">
        <f t="array" ref="M542">_xlfn.IFS(L542&gt;=1,30,L542&lt;1,L542*30)</f>
        <v>0</v>
      </c>
      <c r="N542" s="20">
        <f t="shared" si="49"/>
        <v>0</v>
      </c>
      <c r="O542" s="18">
        <f t="shared" si="46"/>
        <v>0</v>
      </c>
      <c r="P542" s="19" cm="1">
        <f t="array" ref="P542">_xlfn.IFS(O542&gt;=1,30,O542&lt;1,O542*30)</f>
        <v>0</v>
      </c>
      <c r="Q542" s="41">
        <f t="shared" si="50"/>
        <v>0</v>
      </c>
      <c r="R542" s="19" cm="1">
        <f t="array" ref="R542">_xlfn.IFS(Q542&gt;=0.15,10,Q542&lt;0.15,Q542/0.15*10)</f>
        <v>0</v>
      </c>
      <c r="S542" s="21"/>
      <c r="T542" s="37"/>
      <c r="U542" s="22">
        <f t="shared" si="51"/>
        <v>0</v>
      </c>
      <c r="V542" s="23" t="str">
        <f t="shared" si="47"/>
        <v>不合格</v>
      </c>
      <c r="W542" s="28"/>
      <c r="X542" s="28"/>
      <c r="Y542" s="28"/>
    </row>
    <row r="543" spans="1:25" ht="30" customHeight="1" x14ac:dyDescent="0.15">
      <c r="A543" s="24">
        <v>540</v>
      </c>
      <c r="B543" s="38" t="s">
        <v>1277</v>
      </c>
      <c r="C543" s="38" t="s">
        <v>722</v>
      </c>
      <c r="D543" s="38" t="s">
        <v>34</v>
      </c>
      <c r="E543" s="39">
        <v>51.5</v>
      </c>
      <c r="F543" s="38" t="s">
        <v>1281</v>
      </c>
      <c r="G543" s="24">
        <v>0</v>
      </c>
      <c r="H543" s="24">
        <v>0</v>
      </c>
      <c r="I543" s="24">
        <v>0</v>
      </c>
      <c r="J543" s="24"/>
      <c r="K543" s="24">
        <v>1400</v>
      </c>
      <c r="L543" s="18">
        <f t="shared" si="48"/>
        <v>0</v>
      </c>
      <c r="M543" s="19" cm="1">
        <f t="array" ref="M543">_xlfn.IFS(L543&gt;=1,30,L543&lt;1,L543*30)</f>
        <v>0</v>
      </c>
      <c r="N543" s="20">
        <f t="shared" si="49"/>
        <v>0</v>
      </c>
      <c r="O543" s="18">
        <f t="shared" si="46"/>
        <v>0</v>
      </c>
      <c r="P543" s="19" cm="1">
        <f t="array" ref="P543">_xlfn.IFS(O543&gt;=1,30,O543&lt;1,O543*30)</f>
        <v>0</v>
      </c>
      <c r="Q543" s="41">
        <f t="shared" si="50"/>
        <v>0</v>
      </c>
      <c r="R543" s="19" cm="1">
        <f t="array" ref="R543">_xlfn.IFS(Q543&gt;=0.15,10,Q543&lt;0.15,Q543/0.15*10)</f>
        <v>0</v>
      </c>
      <c r="S543" s="21"/>
      <c r="T543" s="37"/>
      <c r="U543" s="22">
        <f t="shared" si="51"/>
        <v>0</v>
      </c>
      <c r="V543" s="23" t="str">
        <f t="shared" si="47"/>
        <v>不合格</v>
      </c>
      <c r="W543" s="28"/>
      <c r="X543" s="28"/>
      <c r="Y543" s="28"/>
    </row>
    <row r="544" spans="1:25" ht="30" customHeight="1" x14ac:dyDescent="0.15">
      <c r="A544" s="24">
        <v>541</v>
      </c>
      <c r="B544" s="38" t="s">
        <v>1277</v>
      </c>
      <c r="C544" s="38" t="s">
        <v>736</v>
      </c>
      <c r="D544" s="38" t="s">
        <v>369</v>
      </c>
      <c r="E544" s="39">
        <v>78.900000000000006</v>
      </c>
      <c r="F544" s="38" t="s">
        <v>1296</v>
      </c>
      <c r="G544" s="24">
        <v>0</v>
      </c>
      <c r="H544" s="24">
        <v>0</v>
      </c>
      <c r="I544" s="24">
        <v>0</v>
      </c>
      <c r="J544" s="24"/>
      <c r="K544" s="24">
        <v>1400</v>
      </c>
      <c r="L544" s="18">
        <f t="shared" si="48"/>
        <v>0</v>
      </c>
      <c r="M544" s="19" cm="1">
        <f t="array" ref="M544">_xlfn.IFS(L544&gt;=1,30,L544&lt;1,L544*30)</f>
        <v>0</v>
      </c>
      <c r="N544" s="20">
        <f t="shared" si="49"/>
        <v>0</v>
      </c>
      <c r="O544" s="18">
        <f t="shared" si="46"/>
        <v>0</v>
      </c>
      <c r="P544" s="19" cm="1">
        <f t="array" ref="P544">_xlfn.IFS(O544&gt;=1,30,O544&lt;1,O544*30)</f>
        <v>0</v>
      </c>
      <c r="Q544" s="41">
        <f t="shared" si="50"/>
        <v>0</v>
      </c>
      <c r="R544" s="19" cm="1">
        <f t="array" ref="R544">_xlfn.IFS(Q544&gt;=0.15,10,Q544&lt;0.15,Q544/0.15*10)</f>
        <v>0</v>
      </c>
      <c r="S544" s="21"/>
      <c r="T544" s="37"/>
      <c r="U544" s="22">
        <f t="shared" si="51"/>
        <v>0</v>
      </c>
      <c r="V544" s="23" t="str">
        <f t="shared" si="47"/>
        <v>不合格</v>
      </c>
      <c r="W544" s="28"/>
      <c r="X544" s="28"/>
      <c r="Y544" s="28"/>
    </row>
    <row r="545" spans="1:25" ht="30" customHeight="1" x14ac:dyDescent="0.15">
      <c r="A545" s="24">
        <v>542</v>
      </c>
      <c r="B545" s="38" t="s">
        <v>1277</v>
      </c>
      <c r="C545" s="38" t="s">
        <v>733</v>
      </c>
      <c r="D545" s="38" t="s">
        <v>365</v>
      </c>
      <c r="E545" s="39">
        <v>68.400000000000006</v>
      </c>
      <c r="F545" s="38" t="s">
        <v>1297</v>
      </c>
      <c r="G545" s="24">
        <v>0</v>
      </c>
      <c r="H545" s="24">
        <v>0</v>
      </c>
      <c r="I545" s="24">
        <v>0</v>
      </c>
      <c r="J545" s="24"/>
      <c r="K545" s="24">
        <v>1400</v>
      </c>
      <c r="L545" s="18">
        <f t="shared" si="48"/>
        <v>0</v>
      </c>
      <c r="M545" s="19" cm="1">
        <f t="array" ref="M545">_xlfn.IFS(L545&gt;=1,30,L545&lt;1,L545*30)</f>
        <v>0</v>
      </c>
      <c r="N545" s="20">
        <f t="shared" si="49"/>
        <v>0</v>
      </c>
      <c r="O545" s="18">
        <f t="shared" si="46"/>
        <v>0</v>
      </c>
      <c r="P545" s="19" cm="1">
        <f t="array" ref="P545">_xlfn.IFS(O545&gt;=1,30,O545&lt;1,O545*30)</f>
        <v>0</v>
      </c>
      <c r="Q545" s="41">
        <f t="shared" si="50"/>
        <v>0</v>
      </c>
      <c r="R545" s="19" cm="1">
        <f t="array" ref="R545">_xlfn.IFS(Q545&gt;=0.15,10,Q545&lt;0.15,Q545/0.15*10)</f>
        <v>0</v>
      </c>
      <c r="S545" s="21"/>
      <c r="T545" s="37"/>
      <c r="U545" s="22">
        <f t="shared" si="51"/>
        <v>0</v>
      </c>
      <c r="V545" s="23" t="str">
        <f t="shared" si="47"/>
        <v>不合格</v>
      </c>
      <c r="W545" s="28"/>
      <c r="X545" s="28"/>
      <c r="Y545" s="28"/>
    </row>
    <row r="546" spans="1:25" ht="30" customHeight="1" x14ac:dyDescent="0.15">
      <c r="A546" s="24">
        <v>543</v>
      </c>
      <c r="B546" s="38" t="s">
        <v>1277</v>
      </c>
      <c r="C546" s="38" t="s">
        <v>719</v>
      </c>
      <c r="D546" s="38" t="s">
        <v>349</v>
      </c>
      <c r="E546" s="39">
        <v>46.7</v>
      </c>
      <c r="F546" s="38" t="s">
        <v>1297</v>
      </c>
      <c r="G546" s="24">
        <v>0</v>
      </c>
      <c r="H546" s="24">
        <v>0</v>
      </c>
      <c r="I546" s="24">
        <v>0</v>
      </c>
      <c r="J546" s="24"/>
      <c r="K546" s="24">
        <v>800</v>
      </c>
      <c r="L546" s="18">
        <f t="shared" si="48"/>
        <v>0</v>
      </c>
      <c r="M546" s="19" cm="1">
        <f t="array" ref="M546">_xlfn.IFS(L546&gt;=1,30,L546&lt;1,L546*30)</f>
        <v>0</v>
      </c>
      <c r="N546" s="20">
        <f t="shared" si="49"/>
        <v>0</v>
      </c>
      <c r="O546" s="18">
        <f t="shared" si="46"/>
        <v>0</v>
      </c>
      <c r="P546" s="19" cm="1">
        <f t="array" ref="P546">_xlfn.IFS(O546&gt;=1,30,O546&lt;1,O546*30)</f>
        <v>0</v>
      </c>
      <c r="Q546" s="41">
        <f t="shared" si="50"/>
        <v>0</v>
      </c>
      <c r="R546" s="19" cm="1">
        <f t="array" ref="R546">_xlfn.IFS(Q546&gt;=0.15,10,Q546&lt;0.15,Q546/0.15*10)</f>
        <v>0</v>
      </c>
      <c r="S546" s="21"/>
      <c r="T546" s="37"/>
      <c r="U546" s="22">
        <f t="shared" si="51"/>
        <v>0</v>
      </c>
      <c r="V546" s="23" t="str">
        <f t="shared" si="47"/>
        <v>不合格</v>
      </c>
      <c r="W546" s="28"/>
      <c r="X546" s="28"/>
      <c r="Y546" s="28"/>
    </row>
    <row r="547" spans="1:25" ht="30" customHeight="1" x14ac:dyDescent="0.15">
      <c r="A547" s="24">
        <v>544</v>
      </c>
      <c r="B547" s="38" t="s">
        <v>1277</v>
      </c>
      <c r="C547" s="38" t="s">
        <v>718</v>
      </c>
      <c r="D547" s="38" t="s">
        <v>349</v>
      </c>
      <c r="E547" s="39">
        <v>46.7</v>
      </c>
      <c r="F547" s="38" t="s">
        <v>1297</v>
      </c>
      <c r="G547" s="24">
        <v>0</v>
      </c>
      <c r="H547" s="24">
        <v>0</v>
      </c>
      <c r="I547" s="24">
        <v>0</v>
      </c>
      <c r="J547" s="24"/>
      <c r="K547" s="24">
        <v>800</v>
      </c>
      <c r="L547" s="18">
        <f t="shared" si="48"/>
        <v>0</v>
      </c>
      <c r="M547" s="19" cm="1">
        <f t="array" ref="M547">_xlfn.IFS(L547&gt;=1,30,L547&lt;1,L547*30)</f>
        <v>0</v>
      </c>
      <c r="N547" s="20">
        <f t="shared" si="49"/>
        <v>0</v>
      </c>
      <c r="O547" s="18">
        <f t="shared" si="46"/>
        <v>0</v>
      </c>
      <c r="P547" s="19" cm="1">
        <f t="array" ref="P547">_xlfn.IFS(O547&gt;=1,30,O547&lt;1,O547*30)</f>
        <v>0</v>
      </c>
      <c r="Q547" s="41">
        <f t="shared" si="50"/>
        <v>0</v>
      </c>
      <c r="R547" s="19" cm="1">
        <f t="array" ref="R547">_xlfn.IFS(Q547&gt;=0.15,10,Q547&lt;0.15,Q547/0.15*10)</f>
        <v>0</v>
      </c>
      <c r="S547" s="21"/>
      <c r="T547" s="37"/>
      <c r="U547" s="22">
        <f t="shared" si="51"/>
        <v>0</v>
      </c>
      <c r="V547" s="23" t="str">
        <f t="shared" si="47"/>
        <v>不合格</v>
      </c>
      <c r="W547" s="28"/>
      <c r="X547" s="28"/>
      <c r="Y547" s="28"/>
    </row>
    <row r="548" spans="1:25" ht="30" customHeight="1" x14ac:dyDescent="0.15">
      <c r="A548" s="24">
        <v>545</v>
      </c>
      <c r="B548" s="38" t="s">
        <v>1277</v>
      </c>
      <c r="C548" s="38" t="s">
        <v>725</v>
      </c>
      <c r="D548" s="38" t="s">
        <v>358</v>
      </c>
      <c r="E548" s="39">
        <v>57.85</v>
      </c>
      <c r="F548" s="38" t="s">
        <v>1297</v>
      </c>
      <c r="G548" s="24">
        <v>0</v>
      </c>
      <c r="H548" s="24">
        <v>0</v>
      </c>
      <c r="I548" s="24">
        <v>0</v>
      </c>
      <c r="J548" s="24"/>
      <c r="K548" s="24">
        <v>800</v>
      </c>
      <c r="L548" s="18">
        <f t="shared" si="48"/>
        <v>0</v>
      </c>
      <c r="M548" s="19" cm="1">
        <f t="array" ref="M548">_xlfn.IFS(L548&gt;=1,30,L548&lt;1,L548*30)</f>
        <v>0</v>
      </c>
      <c r="N548" s="20">
        <f t="shared" si="49"/>
        <v>0</v>
      </c>
      <c r="O548" s="18">
        <f t="shared" si="46"/>
        <v>0</v>
      </c>
      <c r="P548" s="19" cm="1">
        <f t="array" ref="P548">_xlfn.IFS(O548&gt;=1,30,O548&lt;1,O548*30)</f>
        <v>0</v>
      </c>
      <c r="Q548" s="41">
        <f t="shared" si="50"/>
        <v>0</v>
      </c>
      <c r="R548" s="19" cm="1">
        <f t="array" ref="R548">_xlfn.IFS(Q548&gt;=0.15,10,Q548&lt;0.15,Q548/0.15*10)</f>
        <v>0</v>
      </c>
      <c r="S548" s="21"/>
      <c r="T548" s="37"/>
      <c r="U548" s="22">
        <f t="shared" si="51"/>
        <v>0</v>
      </c>
      <c r="V548" s="23" t="str">
        <f t="shared" si="47"/>
        <v>不合格</v>
      </c>
      <c r="W548" s="28"/>
      <c r="X548" s="28"/>
      <c r="Y548" s="28"/>
    </row>
    <row r="549" spans="1:25" ht="30" customHeight="1" x14ac:dyDescent="0.15">
      <c r="A549" s="24">
        <v>546</v>
      </c>
      <c r="B549" s="38" t="s">
        <v>1277</v>
      </c>
      <c r="C549" s="38" t="s">
        <v>723</v>
      </c>
      <c r="D549" s="38" t="s">
        <v>354</v>
      </c>
      <c r="E549" s="39">
        <v>52</v>
      </c>
      <c r="F549" s="38" t="s">
        <v>1286</v>
      </c>
      <c r="G549" s="24">
        <v>0</v>
      </c>
      <c r="H549" s="24">
        <v>14</v>
      </c>
      <c r="I549" s="24">
        <v>0</v>
      </c>
      <c r="J549" s="24"/>
      <c r="K549" s="24">
        <v>1400</v>
      </c>
      <c r="L549" s="18">
        <f t="shared" si="48"/>
        <v>0</v>
      </c>
      <c r="M549" s="19" cm="1">
        <f t="array" ref="M549">_xlfn.IFS(L549&gt;=1,30,L549&lt;1,L549*30)</f>
        <v>0</v>
      </c>
      <c r="N549" s="20">
        <f t="shared" si="49"/>
        <v>0</v>
      </c>
      <c r="O549" s="18">
        <f t="shared" si="46"/>
        <v>0</v>
      </c>
      <c r="P549" s="19" cm="1">
        <f t="array" ref="P549">_xlfn.IFS(O549&gt;=1,30,O549&lt;1,O549*30)</f>
        <v>0</v>
      </c>
      <c r="Q549" s="41">
        <f t="shared" si="50"/>
        <v>0</v>
      </c>
      <c r="R549" s="19" cm="1">
        <f t="array" ref="R549">_xlfn.IFS(Q549&gt;=0.15,10,Q549&lt;0.15,Q549/0.15*10)</f>
        <v>0</v>
      </c>
      <c r="S549" s="21"/>
      <c r="T549" s="37"/>
      <c r="U549" s="22">
        <f t="shared" si="51"/>
        <v>0</v>
      </c>
      <c r="V549" s="23" t="str">
        <f t="shared" si="47"/>
        <v>不合格</v>
      </c>
      <c r="W549" s="28"/>
      <c r="X549" s="28"/>
      <c r="Y549" s="28"/>
    </row>
    <row r="550" spans="1:25" ht="30" customHeight="1" x14ac:dyDescent="0.15">
      <c r="A550" s="24">
        <v>547</v>
      </c>
      <c r="B550" s="38" t="s">
        <v>1277</v>
      </c>
      <c r="C550" s="38" t="s">
        <v>734</v>
      </c>
      <c r="D550" s="38" t="s">
        <v>367</v>
      </c>
      <c r="E550" s="39">
        <v>73.88</v>
      </c>
      <c r="F550" s="38" t="s">
        <v>1298</v>
      </c>
      <c r="G550" s="24">
        <v>0</v>
      </c>
      <c r="H550" s="24">
        <v>0</v>
      </c>
      <c r="I550" s="24">
        <v>0</v>
      </c>
      <c r="J550" s="24"/>
      <c r="K550" s="24">
        <v>800</v>
      </c>
      <c r="L550" s="18">
        <f t="shared" si="48"/>
        <v>0</v>
      </c>
      <c r="M550" s="19" cm="1">
        <f t="array" ref="M550">_xlfn.IFS(L550&gt;=1,30,L550&lt;1,L550*30)</f>
        <v>0</v>
      </c>
      <c r="N550" s="20">
        <f t="shared" si="49"/>
        <v>0</v>
      </c>
      <c r="O550" s="18">
        <f t="shared" si="46"/>
        <v>0</v>
      </c>
      <c r="P550" s="19" cm="1">
        <f t="array" ref="P550">_xlfn.IFS(O550&gt;=1,30,O550&lt;1,O550*30)</f>
        <v>0</v>
      </c>
      <c r="Q550" s="41">
        <f t="shared" si="50"/>
        <v>0</v>
      </c>
      <c r="R550" s="19" cm="1">
        <f t="array" ref="R550">_xlfn.IFS(Q550&gt;=0.15,10,Q550&lt;0.15,Q550/0.15*10)</f>
        <v>0</v>
      </c>
      <c r="S550" s="21"/>
      <c r="T550" s="37"/>
      <c r="U550" s="22">
        <f t="shared" si="51"/>
        <v>0</v>
      </c>
      <c r="V550" s="23" t="str">
        <f t="shared" si="47"/>
        <v>不合格</v>
      </c>
      <c r="W550" s="28"/>
      <c r="X550" s="28"/>
      <c r="Y550" s="28"/>
    </row>
    <row r="551" spans="1:25" ht="30" customHeight="1" x14ac:dyDescent="0.15">
      <c r="A551" s="24">
        <v>548</v>
      </c>
      <c r="B551" s="38" t="s">
        <v>1277</v>
      </c>
      <c r="C551" s="38">
        <v>20053065</v>
      </c>
      <c r="D551" s="38" t="s">
        <v>375</v>
      </c>
      <c r="E551" s="39">
        <v>92.897999999999996</v>
      </c>
      <c r="F551" s="38" t="s">
        <v>1299</v>
      </c>
      <c r="G551" s="24">
        <v>0</v>
      </c>
      <c r="H551" s="24">
        <v>0</v>
      </c>
      <c r="I551" s="24">
        <v>0</v>
      </c>
      <c r="J551" s="24"/>
      <c r="K551" s="24">
        <v>1400</v>
      </c>
      <c r="L551" s="18">
        <f t="shared" si="48"/>
        <v>0</v>
      </c>
      <c r="M551" s="19" cm="1">
        <f t="array" ref="M551">_xlfn.IFS(L551&gt;=1,30,L551&lt;1,L551*30)</f>
        <v>0</v>
      </c>
      <c r="N551" s="20">
        <f t="shared" si="49"/>
        <v>0</v>
      </c>
      <c r="O551" s="18">
        <f t="shared" si="46"/>
        <v>0</v>
      </c>
      <c r="P551" s="19" cm="1">
        <f t="array" ref="P551">_xlfn.IFS(O551&gt;=1,30,O551&lt;1,O551*30)</f>
        <v>0</v>
      </c>
      <c r="Q551" s="41">
        <f t="shared" si="50"/>
        <v>0</v>
      </c>
      <c r="R551" s="19" cm="1">
        <f t="array" ref="R551">_xlfn.IFS(Q551&gt;=0.15,10,Q551&lt;0.15,Q551/0.15*10)</f>
        <v>0</v>
      </c>
      <c r="S551" s="21"/>
      <c r="T551" s="37"/>
      <c r="U551" s="22">
        <f t="shared" si="51"/>
        <v>0</v>
      </c>
      <c r="V551" s="23" t="str">
        <f t="shared" si="47"/>
        <v>不合格</v>
      </c>
      <c r="W551" s="28"/>
      <c r="X551" s="28"/>
      <c r="Y551" s="28"/>
    </row>
    <row r="552" spans="1:25" ht="30" customHeight="1" x14ac:dyDescent="0.15">
      <c r="A552" s="24">
        <v>549</v>
      </c>
      <c r="B552" s="38" t="s">
        <v>1277</v>
      </c>
      <c r="C552" s="38" t="s">
        <v>727</v>
      </c>
      <c r="D552" s="38" t="s">
        <v>72</v>
      </c>
      <c r="E552" s="39">
        <v>58.9</v>
      </c>
      <c r="F552" s="38" t="s">
        <v>1286</v>
      </c>
      <c r="G552" s="24">
        <v>0</v>
      </c>
      <c r="H552" s="24">
        <v>0</v>
      </c>
      <c r="I552" s="24">
        <v>0</v>
      </c>
      <c r="J552" s="24"/>
      <c r="K552" s="24">
        <v>1400</v>
      </c>
      <c r="L552" s="18">
        <f t="shared" si="48"/>
        <v>0</v>
      </c>
      <c r="M552" s="19" cm="1">
        <f t="array" ref="M552">_xlfn.IFS(L552&gt;=1,30,L552&lt;1,L552*30)</f>
        <v>0</v>
      </c>
      <c r="N552" s="20">
        <f t="shared" si="49"/>
        <v>0</v>
      </c>
      <c r="O552" s="18">
        <f t="shared" si="46"/>
        <v>0</v>
      </c>
      <c r="P552" s="19" cm="1">
        <f t="array" ref="P552">_xlfn.IFS(O552&gt;=1,30,O552&lt;1,O552*30)</f>
        <v>0</v>
      </c>
      <c r="Q552" s="41">
        <f t="shared" si="50"/>
        <v>0</v>
      </c>
      <c r="R552" s="19" cm="1">
        <f t="array" ref="R552">_xlfn.IFS(Q552&gt;=0.15,10,Q552&lt;0.15,Q552/0.15*10)</f>
        <v>0</v>
      </c>
      <c r="S552" s="21"/>
      <c r="T552" s="37"/>
      <c r="U552" s="22">
        <f t="shared" si="51"/>
        <v>0</v>
      </c>
      <c r="V552" s="23" t="str">
        <f t="shared" si="47"/>
        <v>不合格</v>
      </c>
      <c r="W552" s="28"/>
      <c r="X552" s="28"/>
      <c r="Y552" s="28"/>
    </row>
    <row r="553" spans="1:25" ht="30" customHeight="1" x14ac:dyDescent="0.15">
      <c r="A553" s="24">
        <v>550</v>
      </c>
      <c r="B553" s="38" t="s">
        <v>1277</v>
      </c>
      <c r="C553" s="38" t="s">
        <v>710</v>
      </c>
      <c r="D553" s="38" t="s">
        <v>1300</v>
      </c>
      <c r="E553" s="39">
        <v>41.88</v>
      </c>
      <c r="F553" s="38" t="s">
        <v>1286</v>
      </c>
      <c r="G553" s="24">
        <v>0</v>
      </c>
      <c r="H553" s="24">
        <v>0</v>
      </c>
      <c r="I553" s="24">
        <v>400</v>
      </c>
      <c r="J553" s="24"/>
      <c r="K553" s="24">
        <v>1400</v>
      </c>
      <c r="L553" s="18">
        <f t="shared" si="48"/>
        <v>0</v>
      </c>
      <c r="M553" s="19" cm="1">
        <f t="array" ref="M553">_xlfn.IFS(L553&gt;=1,30,L553&lt;1,L553*30)</f>
        <v>0</v>
      </c>
      <c r="N553" s="20">
        <f t="shared" si="49"/>
        <v>9.5510983763132757E-4</v>
      </c>
      <c r="O553" s="18">
        <f t="shared" si="46"/>
        <v>0.14471361176232236</v>
      </c>
      <c r="P553" s="19" cm="1">
        <f t="array" ref="P553">_xlfn.IFS(O553&gt;=1,30,O553&lt;1,O553*30)</f>
        <v>4.3414083528696708</v>
      </c>
      <c r="Q553" s="41">
        <f t="shared" si="50"/>
        <v>0</v>
      </c>
      <c r="R553" s="19" cm="1">
        <f t="array" ref="R553">_xlfn.IFS(Q553&gt;=0.15,10,Q553&lt;0.15,Q553/0.15*10)</f>
        <v>0</v>
      </c>
      <c r="S553" s="21"/>
      <c r="T553" s="37"/>
      <c r="U553" s="22">
        <f t="shared" si="51"/>
        <v>4.3414083528696708</v>
      </c>
      <c r="V553" s="23" t="str">
        <f t="shared" si="47"/>
        <v>不合格</v>
      </c>
      <c r="W553" s="28"/>
      <c r="X553" s="28"/>
      <c r="Y553" s="28"/>
    </row>
    <row r="554" spans="1:25" ht="30" customHeight="1" x14ac:dyDescent="0.15">
      <c r="A554" s="24">
        <v>551</v>
      </c>
      <c r="B554" s="38" t="s">
        <v>1277</v>
      </c>
      <c r="C554" s="38">
        <v>20144068</v>
      </c>
      <c r="D554" s="38" t="s">
        <v>356</v>
      </c>
      <c r="E554" s="39">
        <v>54.9</v>
      </c>
      <c r="F554" s="38" t="s">
        <v>1301</v>
      </c>
      <c r="G554" s="24">
        <v>0</v>
      </c>
      <c r="H554" s="24">
        <v>0</v>
      </c>
      <c r="I554" s="24">
        <v>0</v>
      </c>
      <c r="J554" s="24"/>
      <c r="K554" s="24">
        <v>1400</v>
      </c>
      <c r="L554" s="18">
        <f t="shared" si="48"/>
        <v>0</v>
      </c>
      <c r="M554" s="19" cm="1">
        <f t="array" ref="M554">_xlfn.IFS(L554&gt;=1,30,L554&lt;1,L554*30)</f>
        <v>0</v>
      </c>
      <c r="N554" s="20">
        <f t="shared" si="49"/>
        <v>0</v>
      </c>
      <c r="O554" s="18">
        <f t="shared" si="46"/>
        <v>0</v>
      </c>
      <c r="P554" s="19" cm="1">
        <f t="array" ref="P554">_xlfn.IFS(O554&gt;=1,30,O554&lt;1,O554*30)</f>
        <v>0</v>
      </c>
      <c r="Q554" s="41">
        <f t="shared" si="50"/>
        <v>0</v>
      </c>
      <c r="R554" s="19" cm="1">
        <f t="array" ref="R554">_xlfn.IFS(Q554&gt;=0.15,10,Q554&lt;0.15,Q554/0.15*10)</f>
        <v>0</v>
      </c>
      <c r="S554" s="21"/>
      <c r="T554" s="37"/>
      <c r="U554" s="22">
        <f t="shared" si="51"/>
        <v>0</v>
      </c>
      <c r="V554" s="23" t="str">
        <f t="shared" si="47"/>
        <v>不合格</v>
      </c>
      <c r="W554" s="28"/>
      <c r="X554" s="28"/>
      <c r="Y554" s="28"/>
    </row>
    <row r="555" spans="1:25" ht="30" customHeight="1" x14ac:dyDescent="0.15">
      <c r="A555" s="24">
        <v>552</v>
      </c>
      <c r="B555" s="38" t="s">
        <v>1277</v>
      </c>
      <c r="C555" s="38">
        <v>20144012</v>
      </c>
      <c r="D555" s="38" t="s">
        <v>335</v>
      </c>
      <c r="E555" s="39">
        <v>93.5</v>
      </c>
      <c r="F555" s="38" t="s">
        <v>1291</v>
      </c>
      <c r="G555" s="24">
        <v>0</v>
      </c>
      <c r="H555" s="24">
        <v>0</v>
      </c>
      <c r="I555" s="24">
        <v>0</v>
      </c>
      <c r="J555" s="24"/>
      <c r="K555" s="24">
        <v>1400</v>
      </c>
      <c r="L555" s="18">
        <f t="shared" si="48"/>
        <v>0</v>
      </c>
      <c r="M555" s="19" cm="1">
        <f t="array" ref="M555">_xlfn.IFS(L555&gt;=1,30,L555&lt;1,L555*30)</f>
        <v>0</v>
      </c>
      <c r="N555" s="20">
        <f t="shared" si="49"/>
        <v>0</v>
      </c>
      <c r="O555" s="18">
        <f t="shared" si="46"/>
        <v>0</v>
      </c>
      <c r="P555" s="19" cm="1">
        <f t="array" ref="P555">_xlfn.IFS(O555&gt;=1,30,O555&lt;1,O555*30)</f>
        <v>0</v>
      </c>
      <c r="Q555" s="41">
        <f t="shared" si="50"/>
        <v>0</v>
      </c>
      <c r="R555" s="19" cm="1">
        <f t="array" ref="R555">_xlfn.IFS(Q555&gt;=0.15,10,Q555&lt;0.15,Q555/0.15*10)</f>
        <v>0</v>
      </c>
      <c r="S555" s="21"/>
      <c r="T555" s="37"/>
      <c r="U555" s="22">
        <f t="shared" si="51"/>
        <v>0</v>
      </c>
      <c r="V555" s="23" t="str">
        <f t="shared" si="47"/>
        <v>不合格</v>
      </c>
      <c r="W555" s="28"/>
      <c r="X555" s="28"/>
      <c r="Y555" s="28"/>
    </row>
    <row r="556" spans="1:25" ht="30" customHeight="1" x14ac:dyDescent="0.15">
      <c r="A556" s="24">
        <v>553</v>
      </c>
      <c r="B556" s="38" t="s">
        <v>1277</v>
      </c>
      <c r="C556" s="38">
        <v>20143025</v>
      </c>
      <c r="D556" s="38" t="s">
        <v>352</v>
      </c>
      <c r="E556" s="39">
        <v>48.3</v>
      </c>
      <c r="F556" s="38" t="s">
        <v>1291</v>
      </c>
      <c r="G556" s="24">
        <v>0</v>
      </c>
      <c r="H556" s="24">
        <v>0</v>
      </c>
      <c r="I556" s="24">
        <v>0</v>
      </c>
      <c r="J556" s="24"/>
      <c r="K556" s="24">
        <v>1400</v>
      </c>
      <c r="L556" s="18">
        <f t="shared" si="48"/>
        <v>0</v>
      </c>
      <c r="M556" s="19" cm="1">
        <f t="array" ref="M556">_xlfn.IFS(L556&gt;=1,30,L556&lt;1,L556*30)</f>
        <v>0</v>
      </c>
      <c r="N556" s="20">
        <f t="shared" si="49"/>
        <v>0</v>
      </c>
      <c r="O556" s="18">
        <f t="shared" si="46"/>
        <v>0</v>
      </c>
      <c r="P556" s="19" cm="1">
        <f t="array" ref="P556">_xlfn.IFS(O556&gt;=1,30,O556&lt;1,O556*30)</f>
        <v>0</v>
      </c>
      <c r="Q556" s="41">
        <f t="shared" si="50"/>
        <v>0</v>
      </c>
      <c r="R556" s="19" cm="1">
        <f t="array" ref="R556">_xlfn.IFS(Q556&gt;=0.15,10,Q556&lt;0.15,Q556/0.15*10)</f>
        <v>0</v>
      </c>
      <c r="S556" s="21"/>
      <c r="T556" s="37"/>
      <c r="U556" s="22">
        <f t="shared" si="51"/>
        <v>0</v>
      </c>
      <c r="V556" s="23" t="str">
        <f t="shared" si="47"/>
        <v>不合格</v>
      </c>
      <c r="W556" s="28"/>
      <c r="X556" s="28"/>
      <c r="Y556" s="28"/>
    </row>
    <row r="557" spans="1:25" ht="30" customHeight="1" x14ac:dyDescent="0.15">
      <c r="A557" s="24">
        <v>554</v>
      </c>
      <c r="B557" s="38" t="s">
        <v>1277</v>
      </c>
      <c r="C557" s="38">
        <v>20142275</v>
      </c>
      <c r="D557" s="38" t="s">
        <v>394</v>
      </c>
      <c r="E557" s="39">
        <v>290.16357200000004</v>
      </c>
      <c r="F557" s="38" t="s">
        <v>1291</v>
      </c>
      <c r="G557" s="24">
        <v>0</v>
      </c>
      <c r="H557" s="24">
        <v>0</v>
      </c>
      <c r="I557" s="24">
        <v>0</v>
      </c>
      <c r="J557" s="24"/>
      <c r="K557" s="24">
        <v>1400</v>
      </c>
      <c r="L557" s="18">
        <f t="shared" si="48"/>
        <v>0</v>
      </c>
      <c r="M557" s="19" cm="1">
        <f t="array" ref="M557">_xlfn.IFS(L557&gt;=1,30,L557&lt;1,L557*30)</f>
        <v>0</v>
      </c>
      <c r="N557" s="20">
        <f t="shared" si="49"/>
        <v>0</v>
      </c>
      <c r="O557" s="18">
        <f t="shared" si="46"/>
        <v>0</v>
      </c>
      <c r="P557" s="19" cm="1">
        <f t="array" ref="P557">_xlfn.IFS(O557&gt;=1,30,O557&lt;1,O557*30)</f>
        <v>0</v>
      </c>
      <c r="Q557" s="41">
        <f t="shared" si="50"/>
        <v>0</v>
      </c>
      <c r="R557" s="19" cm="1">
        <f t="array" ref="R557">_xlfn.IFS(Q557&gt;=0.15,10,Q557&lt;0.15,Q557/0.15*10)</f>
        <v>0</v>
      </c>
      <c r="S557" s="21"/>
      <c r="T557" s="37"/>
      <c r="U557" s="22">
        <f t="shared" si="51"/>
        <v>0</v>
      </c>
      <c r="V557" s="23" t="str">
        <f t="shared" si="47"/>
        <v>不合格</v>
      </c>
      <c r="W557" s="28"/>
      <c r="X557" s="28"/>
      <c r="Y557" s="28"/>
    </row>
    <row r="558" spans="1:25" ht="30" customHeight="1" x14ac:dyDescent="0.15">
      <c r="A558" s="24">
        <v>555</v>
      </c>
      <c r="B558" s="38" t="s">
        <v>1277</v>
      </c>
      <c r="C558" s="38">
        <v>20062023</v>
      </c>
      <c r="D558" s="38" t="s">
        <v>353</v>
      </c>
      <c r="E558" s="39">
        <v>49.86</v>
      </c>
      <c r="F558" s="38" t="s">
        <v>1302</v>
      </c>
      <c r="G558" s="24">
        <v>0</v>
      </c>
      <c r="H558" s="24">
        <v>0</v>
      </c>
      <c r="I558" s="24">
        <v>0</v>
      </c>
      <c r="J558" s="24"/>
      <c r="K558" s="24">
        <v>1400</v>
      </c>
      <c r="L558" s="18">
        <f t="shared" si="48"/>
        <v>0</v>
      </c>
      <c r="M558" s="19" cm="1">
        <f t="array" ref="M558">_xlfn.IFS(L558&gt;=1,30,L558&lt;1,L558*30)</f>
        <v>0</v>
      </c>
      <c r="N558" s="20">
        <f t="shared" si="49"/>
        <v>0</v>
      </c>
      <c r="O558" s="18">
        <f t="shared" si="46"/>
        <v>0</v>
      </c>
      <c r="P558" s="19" cm="1">
        <f t="array" ref="P558">_xlfn.IFS(O558&gt;=1,30,O558&lt;1,O558*30)</f>
        <v>0</v>
      </c>
      <c r="Q558" s="41">
        <f t="shared" si="50"/>
        <v>0</v>
      </c>
      <c r="R558" s="19" cm="1">
        <f t="array" ref="R558">_xlfn.IFS(Q558&gt;=0.15,10,Q558&lt;0.15,Q558/0.15*10)</f>
        <v>0</v>
      </c>
      <c r="S558" s="21"/>
      <c r="T558" s="37"/>
      <c r="U558" s="22">
        <f t="shared" si="51"/>
        <v>0</v>
      </c>
      <c r="V558" s="23" t="str">
        <f t="shared" si="47"/>
        <v>不合格</v>
      </c>
      <c r="W558" s="28"/>
      <c r="X558" s="28"/>
      <c r="Y558" s="28"/>
    </row>
    <row r="559" spans="1:25" ht="30" customHeight="1" x14ac:dyDescent="0.15">
      <c r="A559" s="24">
        <v>556</v>
      </c>
      <c r="B559" s="38" t="s">
        <v>1277</v>
      </c>
      <c r="C559" s="38" t="s">
        <v>720</v>
      </c>
      <c r="D559" s="38" t="s">
        <v>350</v>
      </c>
      <c r="E559" s="39">
        <v>47.9</v>
      </c>
      <c r="F559" s="38" t="s">
        <v>1303</v>
      </c>
      <c r="G559" s="24">
        <v>0</v>
      </c>
      <c r="H559" s="24">
        <v>0</v>
      </c>
      <c r="I559" s="24">
        <v>0</v>
      </c>
      <c r="J559" s="24"/>
      <c r="K559" s="24">
        <v>1400</v>
      </c>
      <c r="L559" s="18">
        <f t="shared" si="48"/>
        <v>0</v>
      </c>
      <c r="M559" s="19" cm="1">
        <f t="array" ref="M559">_xlfn.IFS(L559&gt;=1,30,L559&lt;1,L559*30)</f>
        <v>0</v>
      </c>
      <c r="N559" s="20">
        <f t="shared" si="49"/>
        <v>0</v>
      </c>
      <c r="O559" s="18">
        <f t="shared" si="46"/>
        <v>0</v>
      </c>
      <c r="P559" s="19" cm="1">
        <f t="array" ref="P559">_xlfn.IFS(O559&gt;=1,30,O559&lt;1,O559*30)</f>
        <v>0</v>
      </c>
      <c r="Q559" s="41">
        <f t="shared" si="50"/>
        <v>0</v>
      </c>
      <c r="R559" s="19" cm="1">
        <f t="array" ref="R559">_xlfn.IFS(Q559&gt;=0.15,10,Q559&lt;0.15,Q559/0.15*10)</f>
        <v>0</v>
      </c>
      <c r="S559" s="21"/>
      <c r="T559" s="37"/>
      <c r="U559" s="22">
        <f t="shared" si="51"/>
        <v>0</v>
      </c>
      <c r="V559" s="23" t="str">
        <f t="shared" si="47"/>
        <v>不合格</v>
      </c>
      <c r="W559" s="28"/>
      <c r="X559" s="28"/>
      <c r="Y559" s="28"/>
    </row>
    <row r="560" spans="1:25" ht="30" customHeight="1" x14ac:dyDescent="0.15">
      <c r="A560" s="24">
        <v>557</v>
      </c>
      <c r="B560" s="38" t="s">
        <v>1277</v>
      </c>
      <c r="C560" s="38" t="s">
        <v>715</v>
      </c>
      <c r="D560" s="38" t="s">
        <v>345</v>
      </c>
      <c r="E560" s="39">
        <v>45</v>
      </c>
      <c r="F560" s="38" t="s">
        <v>1297</v>
      </c>
      <c r="G560" s="24">
        <v>0</v>
      </c>
      <c r="H560" s="24">
        <v>0</v>
      </c>
      <c r="I560" s="24">
        <v>0</v>
      </c>
      <c r="J560" s="24"/>
      <c r="K560" s="24">
        <v>1400</v>
      </c>
      <c r="L560" s="18">
        <f t="shared" si="48"/>
        <v>0</v>
      </c>
      <c r="M560" s="19" cm="1">
        <f t="array" ref="M560">_xlfn.IFS(L560&gt;=1,30,L560&lt;1,L560*30)</f>
        <v>0</v>
      </c>
      <c r="N560" s="20">
        <f t="shared" si="49"/>
        <v>0</v>
      </c>
      <c r="O560" s="18">
        <f t="shared" si="46"/>
        <v>0</v>
      </c>
      <c r="P560" s="19" cm="1">
        <f t="array" ref="P560">_xlfn.IFS(O560&gt;=1,30,O560&lt;1,O560*30)</f>
        <v>0</v>
      </c>
      <c r="Q560" s="41">
        <f t="shared" si="50"/>
        <v>0</v>
      </c>
      <c r="R560" s="19" cm="1">
        <f t="array" ref="R560">_xlfn.IFS(Q560&gt;=0.15,10,Q560&lt;0.15,Q560/0.15*10)</f>
        <v>0</v>
      </c>
      <c r="S560" s="21"/>
      <c r="T560" s="37"/>
      <c r="U560" s="22">
        <f t="shared" si="51"/>
        <v>0</v>
      </c>
      <c r="V560" s="23" t="str">
        <f t="shared" si="47"/>
        <v>不合格</v>
      </c>
      <c r="W560" s="28"/>
      <c r="X560" s="28"/>
      <c r="Y560" s="28"/>
    </row>
    <row r="561" spans="1:25" ht="30" customHeight="1" x14ac:dyDescent="0.15">
      <c r="A561" s="24">
        <v>558</v>
      </c>
      <c r="B561" s="38" t="s">
        <v>1277</v>
      </c>
      <c r="C561" s="38" t="s">
        <v>714</v>
      </c>
      <c r="D561" s="38" t="s">
        <v>345</v>
      </c>
      <c r="E561" s="39">
        <v>45</v>
      </c>
      <c r="F561" s="38" t="s">
        <v>1297</v>
      </c>
      <c r="G561" s="24">
        <v>0</v>
      </c>
      <c r="H561" s="24">
        <v>0</v>
      </c>
      <c r="I561" s="24">
        <v>0</v>
      </c>
      <c r="J561" s="24"/>
      <c r="K561" s="24">
        <v>1400</v>
      </c>
      <c r="L561" s="18">
        <f t="shared" si="48"/>
        <v>0</v>
      </c>
      <c r="M561" s="19" cm="1">
        <f t="array" ref="M561">_xlfn.IFS(L561&gt;=1,30,L561&lt;1,L561*30)</f>
        <v>0</v>
      </c>
      <c r="N561" s="20">
        <f t="shared" si="49"/>
        <v>0</v>
      </c>
      <c r="O561" s="18">
        <f t="shared" si="46"/>
        <v>0</v>
      </c>
      <c r="P561" s="19" cm="1">
        <f t="array" ref="P561">_xlfn.IFS(O561&gt;=1,30,O561&lt;1,O561*30)</f>
        <v>0</v>
      </c>
      <c r="Q561" s="41">
        <f t="shared" si="50"/>
        <v>0</v>
      </c>
      <c r="R561" s="19" cm="1">
        <f t="array" ref="R561">_xlfn.IFS(Q561&gt;=0.15,10,Q561&lt;0.15,Q561/0.15*10)</f>
        <v>0</v>
      </c>
      <c r="S561" s="21"/>
      <c r="T561" s="37"/>
      <c r="U561" s="22">
        <f t="shared" si="51"/>
        <v>0</v>
      </c>
      <c r="V561" s="23" t="str">
        <f t="shared" si="47"/>
        <v>不合格</v>
      </c>
      <c r="W561" s="28"/>
      <c r="X561" s="28"/>
      <c r="Y561" s="28"/>
    </row>
    <row r="562" spans="1:25" ht="30" customHeight="1" x14ac:dyDescent="0.15">
      <c r="A562" s="24">
        <v>559</v>
      </c>
      <c r="B562" s="38" t="s">
        <v>1277</v>
      </c>
      <c r="C562" s="38" t="s">
        <v>708</v>
      </c>
      <c r="D562" s="38" t="s">
        <v>337</v>
      </c>
      <c r="E562" s="39">
        <v>40</v>
      </c>
      <c r="F562" s="38" t="s">
        <v>1297</v>
      </c>
      <c r="G562" s="24">
        <v>0</v>
      </c>
      <c r="H562" s="24">
        <v>0</v>
      </c>
      <c r="I562" s="24">
        <v>0</v>
      </c>
      <c r="J562" s="24"/>
      <c r="K562" s="24">
        <v>800</v>
      </c>
      <c r="L562" s="18">
        <f t="shared" si="48"/>
        <v>0</v>
      </c>
      <c r="M562" s="19" cm="1">
        <f t="array" ref="M562">_xlfn.IFS(L562&gt;=1,30,L562&lt;1,L562*30)</f>
        <v>0</v>
      </c>
      <c r="N562" s="20">
        <f t="shared" si="49"/>
        <v>0</v>
      </c>
      <c r="O562" s="18">
        <f t="shared" si="46"/>
        <v>0</v>
      </c>
      <c r="P562" s="19" cm="1">
        <f t="array" ref="P562">_xlfn.IFS(O562&gt;=1,30,O562&lt;1,O562*30)</f>
        <v>0</v>
      </c>
      <c r="Q562" s="41">
        <f t="shared" si="50"/>
        <v>0</v>
      </c>
      <c r="R562" s="19" cm="1">
        <f t="array" ref="R562">_xlfn.IFS(Q562&gt;=0.15,10,Q562&lt;0.15,Q562/0.15*10)</f>
        <v>0</v>
      </c>
      <c r="S562" s="21"/>
      <c r="T562" s="37"/>
      <c r="U562" s="22">
        <f t="shared" si="51"/>
        <v>0</v>
      </c>
      <c r="V562" s="23" t="str">
        <f t="shared" si="47"/>
        <v>不合格</v>
      </c>
      <c r="W562" s="28"/>
      <c r="X562" s="28"/>
      <c r="Y562" s="28"/>
    </row>
    <row r="563" spans="1:25" ht="30" customHeight="1" x14ac:dyDescent="0.15">
      <c r="A563" s="24">
        <v>560</v>
      </c>
      <c r="B563" s="38" t="s">
        <v>1277</v>
      </c>
      <c r="C563" s="38" t="s">
        <v>707</v>
      </c>
      <c r="D563" s="38" t="s">
        <v>337</v>
      </c>
      <c r="E563" s="39">
        <v>40</v>
      </c>
      <c r="F563" s="38" t="s">
        <v>1297</v>
      </c>
      <c r="G563" s="24">
        <v>0</v>
      </c>
      <c r="H563" s="24">
        <v>0</v>
      </c>
      <c r="I563" s="24">
        <v>0</v>
      </c>
      <c r="J563" s="24"/>
      <c r="K563" s="24">
        <v>800</v>
      </c>
      <c r="L563" s="18">
        <f t="shared" si="48"/>
        <v>0</v>
      </c>
      <c r="M563" s="19" cm="1">
        <f t="array" ref="M563">_xlfn.IFS(L563&gt;=1,30,L563&lt;1,L563*30)</f>
        <v>0</v>
      </c>
      <c r="N563" s="20">
        <f t="shared" si="49"/>
        <v>0</v>
      </c>
      <c r="O563" s="18">
        <f t="shared" si="46"/>
        <v>0</v>
      </c>
      <c r="P563" s="19" cm="1">
        <f t="array" ref="P563">_xlfn.IFS(O563&gt;=1,30,O563&lt;1,O563*30)</f>
        <v>0</v>
      </c>
      <c r="Q563" s="41">
        <f t="shared" si="50"/>
        <v>0</v>
      </c>
      <c r="R563" s="19" cm="1">
        <f t="array" ref="R563">_xlfn.IFS(Q563&gt;=0.15,10,Q563&lt;0.15,Q563/0.15*10)</f>
        <v>0</v>
      </c>
      <c r="S563" s="21"/>
      <c r="T563" s="37"/>
      <c r="U563" s="22">
        <f t="shared" si="51"/>
        <v>0</v>
      </c>
      <c r="V563" s="23" t="str">
        <f t="shared" si="47"/>
        <v>不合格</v>
      </c>
      <c r="W563" s="28"/>
      <c r="X563" s="28"/>
      <c r="Y563" s="28"/>
    </row>
    <row r="564" spans="1:25" ht="30" customHeight="1" x14ac:dyDescent="0.15">
      <c r="A564" s="24">
        <v>561</v>
      </c>
      <c r="B564" s="38" t="s">
        <v>1277</v>
      </c>
      <c r="C564" s="38" t="s">
        <v>757</v>
      </c>
      <c r="D564" s="38" t="s">
        <v>396</v>
      </c>
      <c r="E564" s="39">
        <v>399.9</v>
      </c>
      <c r="F564" s="38" t="s">
        <v>1304</v>
      </c>
      <c r="G564" s="24">
        <v>0</v>
      </c>
      <c r="H564" s="24">
        <v>34</v>
      </c>
      <c r="I564" s="24">
        <v>12900</v>
      </c>
      <c r="J564" s="24"/>
      <c r="K564" s="24">
        <v>1400</v>
      </c>
      <c r="L564" s="18">
        <f t="shared" si="48"/>
        <v>0</v>
      </c>
      <c r="M564" s="19" cm="1">
        <f t="array" ref="M564">_xlfn.IFS(L564&gt;=1,30,L564&lt;1,L564*30)</f>
        <v>0</v>
      </c>
      <c r="N564" s="20">
        <f t="shared" si="49"/>
        <v>3.2258064516129032E-3</v>
      </c>
      <c r="O564" s="18">
        <f t="shared" si="46"/>
        <v>0.48875855327468232</v>
      </c>
      <c r="P564" s="19" cm="1">
        <f t="array" ref="P564">_xlfn.IFS(O564&gt;=1,30,O564&lt;1,O564*30)</f>
        <v>14.66275659824047</v>
      </c>
      <c r="Q564" s="41">
        <f t="shared" si="50"/>
        <v>0</v>
      </c>
      <c r="R564" s="19" cm="1">
        <f t="array" ref="R564">_xlfn.IFS(Q564&gt;=0.15,10,Q564&lt;0.15,Q564/0.15*10)</f>
        <v>0</v>
      </c>
      <c r="S564" s="21"/>
      <c r="T564" s="37"/>
      <c r="U564" s="22">
        <f t="shared" si="51"/>
        <v>14.66275659824047</v>
      </c>
      <c r="V564" s="23" t="str">
        <f t="shared" si="47"/>
        <v>不合格</v>
      </c>
      <c r="W564" s="28"/>
      <c r="X564" s="28"/>
      <c r="Y564" s="28"/>
    </row>
    <row r="565" spans="1:25" ht="30" customHeight="1" x14ac:dyDescent="0.15">
      <c r="A565" s="24">
        <v>562</v>
      </c>
      <c r="B565" s="38" t="s">
        <v>1277</v>
      </c>
      <c r="C565" s="38" t="s">
        <v>729</v>
      </c>
      <c r="D565" s="38" t="s">
        <v>362</v>
      </c>
      <c r="E565" s="39">
        <v>61</v>
      </c>
      <c r="F565" s="38" t="s">
        <v>1305</v>
      </c>
      <c r="G565" s="24">
        <v>3.54</v>
      </c>
      <c r="H565" s="24">
        <v>4</v>
      </c>
      <c r="I565" s="24">
        <v>0</v>
      </c>
      <c r="J565" s="24"/>
      <c r="K565" s="24">
        <v>800</v>
      </c>
      <c r="L565" s="18">
        <f t="shared" si="48"/>
        <v>4.4250000000000001E-3</v>
      </c>
      <c r="M565" s="19" cm="1">
        <f t="array" ref="M565">_xlfn.IFS(L565&gt;=1,30,L565&lt;1,L565*30)</f>
        <v>0.13275000000000001</v>
      </c>
      <c r="N565" s="20">
        <f t="shared" si="49"/>
        <v>0</v>
      </c>
      <c r="O565" s="18">
        <f t="shared" si="46"/>
        <v>0</v>
      </c>
      <c r="P565" s="19" cm="1">
        <f t="array" ref="P565">_xlfn.IFS(O565&gt;=1,30,O565&lt;1,O565*30)</f>
        <v>0</v>
      </c>
      <c r="Q565" s="41">
        <f t="shared" si="50"/>
        <v>0</v>
      </c>
      <c r="R565" s="19" cm="1">
        <f t="array" ref="R565">_xlfn.IFS(Q565&gt;=0.15,10,Q565&lt;0.15,Q565/0.15*10)</f>
        <v>0</v>
      </c>
      <c r="S565" s="21"/>
      <c r="T565" s="37"/>
      <c r="U565" s="22">
        <f t="shared" si="51"/>
        <v>0.13275000000000001</v>
      </c>
      <c r="V565" s="23" t="str">
        <f t="shared" si="47"/>
        <v>不合格</v>
      </c>
      <c r="W565" s="28"/>
      <c r="X565" s="28"/>
      <c r="Y565" s="28"/>
    </row>
    <row r="566" spans="1:25" ht="30" customHeight="1" x14ac:dyDescent="0.15">
      <c r="A566" s="24">
        <v>563</v>
      </c>
      <c r="B566" s="38" t="s">
        <v>1277</v>
      </c>
      <c r="C566" s="38">
        <v>20156135</v>
      </c>
      <c r="D566" s="38" t="s">
        <v>377</v>
      </c>
      <c r="E566" s="39">
        <v>98</v>
      </c>
      <c r="F566" s="38" t="s">
        <v>1297</v>
      </c>
      <c r="G566" s="24">
        <v>9.39</v>
      </c>
      <c r="H566" s="24">
        <v>9</v>
      </c>
      <c r="I566" s="24">
        <v>0</v>
      </c>
      <c r="J566" s="24"/>
      <c r="K566" s="24">
        <v>1400</v>
      </c>
      <c r="L566" s="18">
        <f t="shared" si="48"/>
        <v>6.7071428571428577E-3</v>
      </c>
      <c r="M566" s="19" cm="1">
        <f t="array" ref="M566">_xlfn.IFS(L566&gt;=1,30,L566&lt;1,L566*30)</f>
        <v>0.20121428571428573</v>
      </c>
      <c r="N566" s="20">
        <f t="shared" si="49"/>
        <v>0</v>
      </c>
      <c r="O566" s="18">
        <f t="shared" si="46"/>
        <v>0</v>
      </c>
      <c r="P566" s="19" cm="1">
        <f t="array" ref="P566">_xlfn.IFS(O566&gt;=1,30,O566&lt;1,O566*30)</f>
        <v>0</v>
      </c>
      <c r="Q566" s="41">
        <f t="shared" si="50"/>
        <v>0</v>
      </c>
      <c r="R566" s="19" cm="1">
        <f t="array" ref="R566">_xlfn.IFS(Q566&gt;=0.15,10,Q566&lt;0.15,Q566/0.15*10)</f>
        <v>0</v>
      </c>
      <c r="S566" s="21"/>
      <c r="T566" s="37"/>
      <c r="U566" s="22">
        <f t="shared" si="51"/>
        <v>0.20121428571428573</v>
      </c>
      <c r="V566" s="23" t="str">
        <f t="shared" si="47"/>
        <v>不合格</v>
      </c>
      <c r="W566" s="28"/>
      <c r="X566" s="28"/>
      <c r="Y566" s="28"/>
    </row>
    <row r="567" spans="1:25" ht="30" customHeight="1" x14ac:dyDescent="0.15">
      <c r="A567" s="24">
        <v>564</v>
      </c>
      <c r="B567" s="38" t="s">
        <v>1277</v>
      </c>
      <c r="C567" s="38" t="s">
        <v>743</v>
      </c>
      <c r="D567" s="38" t="s">
        <v>379</v>
      </c>
      <c r="E567" s="39">
        <v>112.79</v>
      </c>
      <c r="F567" s="38" t="s">
        <v>1280</v>
      </c>
      <c r="G567" s="24">
        <v>30.84</v>
      </c>
      <c r="H567" s="24">
        <v>37</v>
      </c>
      <c r="I567" s="24">
        <v>0</v>
      </c>
      <c r="J567" s="24"/>
      <c r="K567" s="24">
        <v>1400</v>
      </c>
      <c r="L567" s="18">
        <f t="shared" si="48"/>
        <v>2.2028571428571429E-2</v>
      </c>
      <c r="M567" s="19" cm="1">
        <f t="array" ref="M567">_xlfn.IFS(L567&gt;=1,30,L567&lt;1,L567*30)</f>
        <v>0.66085714285714281</v>
      </c>
      <c r="N567" s="20">
        <f t="shared" si="49"/>
        <v>0</v>
      </c>
      <c r="O567" s="18">
        <f t="shared" si="46"/>
        <v>0</v>
      </c>
      <c r="P567" s="19" cm="1">
        <f t="array" ref="P567">_xlfn.IFS(O567&gt;=1,30,O567&lt;1,O567*30)</f>
        <v>0</v>
      </c>
      <c r="Q567" s="41">
        <f t="shared" si="50"/>
        <v>0</v>
      </c>
      <c r="R567" s="19" cm="1">
        <f t="array" ref="R567">_xlfn.IFS(Q567&gt;=0.15,10,Q567&lt;0.15,Q567/0.15*10)</f>
        <v>0</v>
      </c>
      <c r="S567" s="21"/>
      <c r="T567" s="37"/>
      <c r="U567" s="22">
        <f t="shared" si="51"/>
        <v>0.66085714285714281</v>
      </c>
      <c r="V567" s="23" t="str">
        <f t="shared" si="47"/>
        <v>不合格</v>
      </c>
      <c r="W567" s="28"/>
      <c r="X567" s="28"/>
      <c r="Y567" s="28"/>
    </row>
    <row r="568" spans="1:25" ht="30" customHeight="1" x14ac:dyDescent="0.15">
      <c r="A568" s="24">
        <v>565</v>
      </c>
      <c r="B568" s="38" t="s">
        <v>1277</v>
      </c>
      <c r="C568" s="38" t="s">
        <v>721</v>
      </c>
      <c r="D568" s="38" t="s">
        <v>351</v>
      </c>
      <c r="E568" s="39">
        <v>47.95</v>
      </c>
      <c r="F568" s="38" t="s">
        <v>1306</v>
      </c>
      <c r="G568" s="24">
        <v>31.88</v>
      </c>
      <c r="H568" s="24">
        <v>0</v>
      </c>
      <c r="I568" s="24">
        <v>0</v>
      </c>
      <c r="J568" s="24"/>
      <c r="K568" s="24">
        <v>1400</v>
      </c>
      <c r="L568" s="18">
        <f t="shared" si="48"/>
        <v>2.2771428571428571E-2</v>
      </c>
      <c r="M568" s="19" cm="1">
        <f t="array" ref="M568">_xlfn.IFS(L568&gt;=1,30,L568&lt;1,L568*30)</f>
        <v>0.68314285714285716</v>
      </c>
      <c r="N568" s="20">
        <f t="shared" si="49"/>
        <v>0</v>
      </c>
      <c r="O568" s="18">
        <f t="shared" si="46"/>
        <v>0</v>
      </c>
      <c r="P568" s="19" cm="1">
        <f t="array" ref="P568">_xlfn.IFS(O568&gt;=1,30,O568&lt;1,O568*30)</f>
        <v>0</v>
      </c>
      <c r="Q568" s="41">
        <f t="shared" si="50"/>
        <v>0</v>
      </c>
      <c r="R568" s="19" cm="1">
        <f t="array" ref="R568">_xlfn.IFS(Q568&gt;=0.15,10,Q568&lt;0.15,Q568/0.15*10)</f>
        <v>0</v>
      </c>
      <c r="S568" s="21"/>
      <c r="T568" s="37"/>
      <c r="U568" s="22">
        <f t="shared" si="51"/>
        <v>0.68314285714285716</v>
      </c>
      <c r="V568" s="23" t="str">
        <f t="shared" si="47"/>
        <v>不合格</v>
      </c>
      <c r="W568" s="28"/>
      <c r="X568" s="28"/>
      <c r="Y568" s="28"/>
    </row>
    <row r="569" spans="1:25" ht="30" customHeight="1" x14ac:dyDescent="0.15">
      <c r="A569" s="24">
        <v>566</v>
      </c>
      <c r="B569" s="38" t="s">
        <v>1277</v>
      </c>
      <c r="C569" s="38">
        <v>20156393</v>
      </c>
      <c r="D569" s="38" t="s">
        <v>361</v>
      </c>
      <c r="E569" s="39">
        <v>60</v>
      </c>
      <c r="F569" s="38" t="s">
        <v>1293</v>
      </c>
      <c r="G569" s="24">
        <v>41.36</v>
      </c>
      <c r="H569" s="24">
        <v>16</v>
      </c>
      <c r="I569" s="24">
        <v>0</v>
      </c>
      <c r="J569" s="24"/>
      <c r="K569" s="24">
        <v>1400</v>
      </c>
      <c r="L569" s="18">
        <f t="shared" si="48"/>
        <v>2.9542857142857142E-2</v>
      </c>
      <c r="M569" s="19" cm="1">
        <f t="array" ref="M569">_xlfn.IFS(L569&gt;=1,30,L569&lt;1,L569*30)</f>
        <v>0.88628571428571423</v>
      </c>
      <c r="N569" s="20">
        <f t="shared" si="49"/>
        <v>0</v>
      </c>
      <c r="O569" s="18">
        <f t="shared" si="46"/>
        <v>0</v>
      </c>
      <c r="P569" s="19" cm="1">
        <f t="array" ref="P569">_xlfn.IFS(O569&gt;=1,30,O569&lt;1,O569*30)</f>
        <v>0</v>
      </c>
      <c r="Q569" s="41">
        <f t="shared" si="50"/>
        <v>0</v>
      </c>
      <c r="R569" s="19" cm="1">
        <f t="array" ref="R569">_xlfn.IFS(Q569&gt;=0.15,10,Q569&lt;0.15,Q569/0.15*10)</f>
        <v>0</v>
      </c>
      <c r="S569" s="21"/>
      <c r="T569" s="37"/>
      <c r="U569" s="22">
        <f t="shared" si="51"/>
        <v>0.88628571428571423</v>
      </c>
      <c r="V569" s="23" t="str">
        <f t="shared" si="47"/>
        <v>不合格</v>
      </c>
      <c r="W569" s="28"/>
      <c r="X569" s="28"/>
      <c r="Y569" s="28"/>
    </row>
    <row r="570" spans="1:25" ht="30" customHeight="1" x14ac:dyDescent="0.15">
      <c r="A570" s="24">
        <v>567</v>
      </c>
      <c r="B570" s="38" t="s">
        <v>1277</v>
      </c>
      <c r="C570" s="38" t="s">
        <v>716</v>
      </c>
      <c r="D570" s="38" t="s">
        <v>346</v>
      </c>
      <c r="E570" s="39">
        <v>45.74</v>
      </c>
      <c r="F570" s="38" t="s">
        <v>1306</v>
      </c>
      <c r="G570" s="24">
        <v>41.79</v>
      </c>
      <c r="H570" s="24">
        <v>0</v>
      </c>
      <c r="I570" s="24">
        <v>0</v>
      </c>
      <c r="J570" s="24"/>
      <c r="K570" s="24">
        <v>1400</v>
      </c>
      <c r="L570" s="18">
        <f t="shared" si="48"/>
        <v>2.9849999999999998E-2</v>
      </c>
      <c r="M570" s="19" cm="1">
        <f t="array" ref="M570">_xlfn.IFS(L570&gt;=1,30,L570&lt;1,L570*30)</f>
        <v>0.89549999999999996</v>
      </c>
      <c r="N570" s="20">
        <f t="shared" si="49"/>
        <v>0</v>
      </c>
      <c r="O570" s="18">
        <f t="shared" si="46"/>
        <v>0</v>
      </c>
      <c r="P570" s="19" cm="1">
        <f t="array" ref="P570">_xlfn.IFS(O570&gt;=1,30,O570&lt;1,O570*30)</f>
        <v>0</v>
      </c>
      <c r="Q570" s="41">
        <f t="shared" si="50"/>
        <v>0</v>
      </c>
      <c r="R570" s="19" cm="1">
        <f t="array" ref="R570">_xlfn.IFS(Q570&gt;=0.15,10,Q570&lt;0.15,Q570/0.15*10)</f>
        <v>0</v>
      </c>
      <c r="S570" s="21"/>
      <c r="T570" s="37"/>
      <c r="U570" s="22">
        <f t="shared" si="51"/>
        <v>0.89549999999999996</v>
      </c>
      <c r="V570" s="23" t="str">
        <f t="shared" si="47"/>
        <v>不合格</v>
      </c>
      <c r="W570" s="28"/>
      <c r="X570" s="28"/>
      <c r="Y570" s="28"/>
    </row>
    <row r="571" spans="1:25" ht="30" customHeight="1" x14ac:dyDescent="0.15">
      <c r="A571" s="24">
        <v>568</v>
      </c>
      <c r="B571" s="38" t="s">
        <v>1277</v>
      </c>
      <c r="C571" s="38" t="s">
        <v>730</v>
      </c>
      <c r="D571" s="38" t="s">
        <v>358</v>
      </c>
      <c r="E571" s="39">
        <v>61.1</v>
      </c>
      <c r="F571" s="38" t="s">
        <v>1307</v>
      </c>
      <c r="G571" s="24">
        <v>64</v>
      </c>
      <c r="H571" s="24">
        <v>15</v>
      </c>
      <c r="I571" s="24">
        <v>0</v>
      </c>
      <c r="J571" s="24"/>
      <c r="K571" s="24">
        <v>800</v>
      </c>
      <c r="L571" s="18">
        <f t="shared" si="48"/>
        <v>0.08</v>
      </c>
      <c r="M571" s="19" cm="1">
        <f t="array" ref="M571">_xlfn.IFS(L571&gt;=1,30,L571&lt;1,L571*30)</f>
        <v>2.4</v>
      </c>
      <c r="N571" s="20">
        <f t="shared" si="49"/>
        <v>0</v>
      </c>
      <c r="O571" s="18">
        <f t="shared" si="46"/>
        <v>0</v>
      </c>
      <c r="P571" s="19" cm="1">
        <f t="array" ref="P571">_xlfn.IFS(O571&gt;=1,30,O571&lt;1,O571*30)</f>
        <v>0</v>
      </c>
      <c r="Q571" s="41">
        <f t="shared" si="50"/>
        <v>0</v>
      </c>
      <c r="R571" s="19" cm="1">
        <f t="array" ref="R571">_xlfn.IFS(Q571&gt;=0.15,10,Q571&lt;0.15,Q571/0.15*10)</f>
        <v>0</v>
      </c>
      <c r="S571" s="21"/>
      <c r="T571" s="37"/>
      <c r="U571" s="22">
        <f t="shared" si="51"/>
        <v>2.4</v>
      </c>
      <c r="V571" s="23" t="str">
        <f t="shared" si="47"/>
        <v>不合格</v>
      </c>
      <c r="W571" s="28"/>
      <c r="X571" s="28"/>
      <c r="Y571" s="28"/>
    </row>
    <row r="572" spans="1:25" ht="30" customHeight="1" x14ac:dyDescent="0.15">
      <c r="A572" s="24">
        <v>569</v>
      </c>
      <c r="B572" s="38" t="s">
        <v>1277</v>
      </c>
      <c r="C572" s="38" t="s">
        <v>712</v>
      </c>
      <c r="D572" s="38" t="s">
        <v>343</v>
      </c>
      <c r="E572" s="39">
        <v>44.9</v>
      </c>
      <c r="F572" s="38" t="s">
        <v>1289</v>
      </c>
      <c r="G572" s="24">
        <v>65.64</v>
      </c>
      <c r="H572" s="24">
        <v>10</v>
      </c>
      <c r="I572" s="24">
        <v>0</v>
      </c>
      <c r="J572" s="24"/>
      <c r="K572" s="24">
        <v>1400</v>
      </c>
      <c r="L572" s="18">
        <f t="shared" si="48"/>
        <v>4.6885714285714288E-2</v>
      </c>
      <c r="M572" s="19" cm="1">
        <f t="array" ref="M572">_xlfn.IFS(L572&gt;=1,30,L572&lt;1,L572*30)</f>
        <v>1.4065714285714286</v>
      </c>
      <c r="N572" s="20">
        <f t="shared" si="49"/>
        <v>0</v>
      </c>
      <c r="O572" s="18">
        <f t="shared" si="46"/>
        <v>0</v>
      </c>
      <c r="P572" s="19" cm="1">
        <f t="array" ref="P572">_xlfn.IFS(O572&gt;=1,30,O572&lt;1,O572*30)</f>
        <v>0</v>
      </c>
      <c r="Q572" s="41">
        <f t="shared" si="50"/>
        <v>0</v>
      </c>
      <c r="R572" s="19" cm="1">
        <f t="array" ref="R572">_xlfn.IFS(Q572&gt;=0.15,10,Q572&lt;0.15,Q572/0.15*10)</f>
        <v>0</v>
      </c>
      <c r="S572" s="21"/>
      <c r="T572" s="37"/>
      <c r="U572" s="22">
        <f t="shared" si="51"/>
        <v>1.4065714285714286</v>
      </c>
      <c r="V572" s="23" t="str">
        <f t="shared" si="47"/>
        <v>不合格</v>
      </c>
      <c r="W572" s="28"/>
      <c r="X572" s="28"/>
      <c r="Y572" s="28"/>
    </row>
    <row r="573" spans="1:25" ht="30" customHeight="1" x14ac:dyDescent="0.15">
      <c r="A573" s="24">
        <v>570</v>
      </c>
      <c r="B573" s="38" t="s">
        <v>1277</v>
      </c>
      <c r="C573" s="38" t="s">
        <v>731</v>
      </c>
      <c r="D573" s="38" t="s">
        <v>363</v>
      </c>
      <c r="E573" s="39">
        <v>62</v>
      </c>
      <c r="F573" s="38" t="s">
        <v>1308</v>
      </c>
      <c r="G573" s="24">
        <v>247.11</v>
      </c>
      <c r="H573" s="24">
        <v>1</v>
      </c>
      <c r="I573" s="24">
        <v>0</v>
      </c>
      <c r="J573" s="24"/>
      <c r="K573" s="24">
        <v>1400</v>
      </c>
      <c r="L573" s="18">
        <f t="shared" si="48"/>
        <v>0.17650714285714286</v>
      </c>
      <c r="M573" s="19" cm="1">
        <f t="array" ref="M573">_xlfn.IFS(L573&gt;=1,30,L573&lt;1,L573*30)</f>
        <v>5.2952142857142857</v>
      </c>
      <c r="N573" s="20">
        <f t="shared" si="49"/>
        <v>0</v>
      </c>
      <c r="O573" s="18">
        <f t="shared" si="46"/>
        <v>0</v>
      </c>
      <c r="P573" s="19" cm="1">
        <f t="array" ref="P573">_xlfn.IFS(O573&gt;=1,30,O573&lt;1,O573*30)</f>
        <v>0</v>
      </c>
      <c r="Q573" s="41">
        <f t="shared" si="50"/>
        <v>0</v>
      </c>
      <c r="R573" s="19" cm="1">
        <f t="array" ref="R573">_xlfn.IFS(Q573&gt;=0.15,10,Q573&lt;0.15,Q573/0.15*10)</f>
        <v>0</v>
      </c>
      <c r="S573" s="21"/>
      <c r="T573" s="37"/>
      <c r="U573" s="22">
        <f t="shared" si="51"/>
        <v>5.2952142857142857</v>
      </c>
      <c r="V573" s="23" t="str">
        <f t="shared" si="47"/>
        <v>不合格</v>
      </c>
      <c r="W573" s="28"/>
      <c r="X573" s="28"/>
      <c r="Y573" s="28"/>
    </row>
    <row r="574" spans="1:25" ht="30" customHeight="1" x14ac:dyDescent="0.15">
      <c r="A574" s="24">
        <v>571</v>
      </c>
      <c r="B574" s="38" t="s">
        <v>1277</v>
      </c>
      <c r="C574" s="38" t="s">
        <v>740</v>
      </c>
      <c r="D574" s="38" t="s">
        <v>372</v>
      </c>
      <c r="E574" s="39">
        <v>86</v>
      </c>
      <c r="F574" s="38" t="s">
        <v>1298</v>
      </c>
      <c r="G574" s="24">
        <v>249.79</v>
      </c>
      <c r="H574" s="24">
        <v>107</v>
      </c>
      <c r="I574" s="24">
        <v>537.20000000000005</v>
      </c>
      <c r="J574" s="24"/>
      <c r="K574" s="24">
        <v>1400</v>
      </c>
      <c r="L574" s="18">
        <f t="shared" si="48"/>
        <v>0.17842142857142856</v>
      </c>
      <c r="M574" s="19" cm="1">
        <f t="array" ref="M574">_xlfn.IFS(L574&gt;=1,30,L574&lt;1,L574*30)</f>
        <v>5.3526428571428566</v>
      </c>
      <c r="N574" s="20">
        <f t="shared" si="49"/>
        <v>6.2465116279069774E-4</v>
      </c>
      <c r="O574" s="18">
        <f t="shared" si="46"/>
        <v>9.4644115574348139E-2</v>
      </c>
      <c r="P574" s="19" cm="1">
        <f t="array" ref="P574">_xlfn.IFS(O574&gt;=1,30,O574&lt;1,O574*30)</f>
        <v>2.8393234672304444</v>
      </c>
      <c r="Q574" s="41">
        <f t="shared" si="50"/>
        <v>0</v>
      </c>
      <c r="R574" s="19" cm="1">
        <f t="array" ref="R574">_xlfn.IFS(Q574&gt;=0.15,10,Q574&lt;0.15,Q574/0.15*10)</f>
        <v>0</v>
      </c>
      <c r="S574" s="21"/>
      <c r="T574" s="37"/>
      <c r="U574" s="22">
        <f t="shared" si="51"/>
        <v>8.1919663243733005</v>
      </c>
      <c r="V574" s="23" t="str">
        <f t="shared" si="47"/>
        <v>不合格</v>
      </c>
      <c r="W574" s="28"/>
      <c r="X574" s="28"/>
      <c r="Y574" s="28"/>
    </row>
    <row r="575" spans="1:25" ht="30" customHeight="1" x14ac:dyDescent="0.15">
      <c r="A575" s="24">
        <v>572</v>
      </c>
      <c r="B575" s="38" t="s">
        <v>1277</v>
      </c>
      <c r="C575" s="38" t="s">
        <v>728</v>
      </c>
      <c r="D575" s="38" t="s">
        <v>360</v>
      </c>
      <c r="E575" s="39">
        <v>60</v>
      </c>
      <c r="F575" s="38" t="s">
        <v>1289</v>
      </c>
      <c r="G575" s="24">
        <v>269.39999999999998</v>
      </c>
      <c r="H575" s="24">
        <v>60</v>
      </c>
      <c r="I575" s="24">
        <v>0</v>
      </c>
      <c r="J575" s="24"/>
      <c r="K575" s="24">
        <v>1400</v>
      </c>
      <c r="L575" s="18">
        <f t="shared" si="48"/>
        <v>0.19242857142857142</v>
      </c>
      <c r="M575" s="19" cm="1">
        <f t="array" ref="M575">_xlfn.IFS(L575&gt;=1,30,L575&lt;1,L575*30)</f>
        <v>5.7728571428571422</v>
      </c>
      <c r="N575" s="20">
        <f t="shared" si="49"/>
        <v>0</v>
      </c>
      <c r="O575" s="18">
        <f t="shared" si="46"/>
        <v>0</v>
      </c>
      <c r="P575" s="19" cm="1">
        <f t="array" ref="P575">_xlfn.IFS(O575&gt;=1,30,O575&lt;1,O575*30)</f>
        <v>0</v>
      </c>
      <c r="Q575" s="41">
        <f t="shared" si="50"/>
        <v>0</v>
      </c>
      <c r="R575" s="19" cm="1">
        <f t="array" ref="R575">_xlfn.IFS(Q575&gt;=0.15,10,Q575&lt;0.15,Q575/0.15*10)</f>
        <v>0</v>
      </c>
      <c r="S575" s="21"/>
      <c r="T575" s="37"/>
      <c r="U575" s="22">
        <f t="shared" si="51"/>
        <v>5.7728571428571422</v>
      </c>
      <c r="V575" s="23" t="str">
        <f t="shared" si="47"/>
        <v>不合格</v>
      </c>
      <c r="W575" s="28"/>
      <c r="X575" s="28"/>
      <c r="Y575" s="28"/>
    </row>
    <row r="576" spans="1:25" ht="30" customHeight="1" x14ac:dyDescent="0.15">
      <c r="A576" s="24">
        <v>573</v>
      </c>
      <c r="B576" s="38" t="s">
        <v>1277</v>
      </c>
      <c r="C576" s="38" t="s">
        <v>755</v>
      </c>
      <c r="D576" s="38" t="s">
        <v>392</v>
      </c>
      <c r="E576" s="39">
        <v>263.60000000000002</v>
      </c>
      <c r="F576" s="38" t="s">
        <v>1280</v>
      </c>
      <c r="G576" s="24">
        <v>293.17</v>
      </c>
      <c r="H576" s="24">
        <v>66</v>
      </c>
      <c r="I576" s="24">
        <v>0</v>
      </c>
      <c r="J576" s="24"/>
      <c r="K576" s="24">
        <v>1400</v>
      </c>
      <c r="L576" s="18">
        <f t="shared" si="48"/>
        <v>0.20940714285714288</v>
      </c>
      <c r="M576" s="19" cm="1">
        <f t="array" ref="M576">_xlfn.IFS(L576&gt;=1,30,L576&lt;1,L576*30)</f>
        <v>6.2822142857142866</v>
      </c>
      <c r="N576" s="20">
        <f t="shared" si="49"/>
        <v>0</v>
      </c>
      <c r="O576" s="18">
        <f t="shared" si="46"/>
        <v>0</v>
      </c>
      <c r="P576" s="19" cm="1">
        <f t="array" ref="P576">_xlfn.IFS(O576&gt;=1,30,O576&lt;1,O576*30)</f>
        <v>0</v>
      </c>
      <c r="Q576" s="41">
        <f t="shared" si="50"/>
        <v>0</v>
      </c>
      <c r="R576" s="19" cm="1">
        <f t="array" ref="R576">_xlfn.IFS(Q576&gt;=0.15,10,Q576&lt;0.15,Q576/0.15*10)</f>
        <v>0</v>
      </c>
      <c r="S576" s="21"/>
      <c r="T576" s="37"/>
      <c r="U576" s="22">
        <f t="shared" si="51"/>
        <v>6.2822142857142866</v>
      </c>
      <c r="V576" s="23" t="str">
        <f t="shared" si="47"/>
        <v>不合格</v>
      </c>
      <c r="W576" s="28"/>
      <c r="X576" s="28"/>
      <c r="Y576" s="28"/>
    </row>
    <row r="577" spans="1:25" ht="30" customHeight="1" x14ac:dyDescent="0.15">
      <c r="A577" s="24">
        <v>574</v>
      </c>
      <c r="B577" s="38" t="s">
        <v>1277</v>
      </c>
      <c r="C577" s="38" t="s">
        <v>752</v>
      </c>
      <c r="D577" s="38" t="s">
        <v>389</v>
      </c>
      <c r="E577" s="39">
        <v>227.95</v>
      </c>
      <c r="F577" s="38" t="s">
        <v>1280</v>
      </c>
      <c r="G577" s="24">
        <v>297.64999999999998</v>
      </c>
      <c r="H577" s="24">
        <v>54</v>
      </c>
      <c r="I577" s="24">
        <v>0</v>
      </c>
      <c r="J577" s="24"/>
      <c r="K577" s="24">
        <v>1400</v>
      </c>
      <c r="L577" s="18">
        <f t="shared" si="48"/>
        <v>0.21260714285714283</v>
      </c>
      <c r="M577" s="19" cm="1">
        <f t="array" ref="M577">_xlfn.IFS(L577&gt;=1,30,L577&lt;1,L577*30)</f>
        <v>6.3782142857142849</v>
      </c>
      <c r="N577" s="20">
        <f t="shared" si="49"/>
        <v>0</v>
      </c>
      <c r="O577" s="18">
        <f t="shared" si="46"/>
        <v>0</v>
      </c>
      <c r="P577" s="19" cm="1">
        <f t="array" ref="P577">_xlfn.IFS(O577&gt;=1,30,O577&lt;1,O577*30)</f>
        <v>0</v>
      </c>
      <c r="Q577" s="41">
        <f t="shared" si="50"/>
        <v>0</v>
      </c>
      <c r="R577" s="19" cm="1">
        <f t="array" ref="R577">_xlfn.IFS(Q577&gt;=0.15,10,Q577&lt;0.15,Q577/0.15*10)</f>
        <v>0</v>
      </c>
      <c r="S577" s="21"/>
      <c r="T577" s="37"/>
      <c r="U577" s="22">
        <f t="shared" si="51"/>
        <v>6.3782142857142849</v>
      </c>
      <c r="V577" s="23" t="str">
        <f t="shared" si="47"/>
        <v>不合格</v>
      </c>
      <c r="W577" s="28"/>
      <c r="X577" s="28"/>
      <c r="Y577" s="28"/>
    </row>
    <row r="578" spans="1:25" ht="30" customHeight="1" x14ac:dyDescent="0.15">
      <c r="A578" s="24">
        <v>575</v>
      </c>
      <c r="B578" s="38" t="s">
        <v>1277</v>
      </c>
      <c r="C578" s="38" t="s">
        <v>724</v>
      </c>
      <c r="D578" s="38" t="s">
        <v>1309</v>
      </c>
      <c r="E578" s="39">
        <v>56.8</v>
      </c>
      <c r="F578" s="38" t="s">
        <v>1310</v>
      </c>
      <c r="G578" s="24">
        <v>305</v>
      </c>
      <c r="H578" s="24">
        <v>61</v>
      </c>
      <c r="I578" s="24">
        <v>947.13</v>
      </c>
      <c r="J578" s="24"/>
      <c r="K578" s="24">
        <v>1400</v>
      </c>
      <c r="L578" s="18">
        <f t="shared" si="48"/>
        <v>0.21785714285714286</v>
      </c>
      <c r="M578" s="19" cm="1">
        <f t="array" ref="M578">_xlfn.IFS(L578&gt;=1,30,L578&lt;1,L578*30)</f>
        <v>6.5357142857142856</v>
      </c>
      <c r="N578" s="20">
        <f t="shared" si="49"/>
        <v>1.6674823943661973E-3</v>
      </c>
      <c r="O578" s="18">
        <f t="shared" si="46"/>
        <v>0.25264884763124201</v>
      </c>
      <c r="P578" s="19" cm="1">
        <f t="array" ref="P578">_xlfn.IFS(O578&gt;=1,30,O578&lt;1,O578*30)</f>
        <v>7.5794654289372607</v>
      </c>
      <c r="Q578" s="41">
        <f t="shared" si="50"/>
        <v>0</v>
      </c>
      <c r="R578" s="19" cm="1">
        <f t="array" ref="R578">_xlfn.IFS(Q578&gt;=0.15,10,Q578&lt;0.15,Q578/0.15*10)</f>
        <v>0</v>
      </c>
      <c r="S578" s="21"/>
      <c r="T578" s="37"/>
      <c r="U578" s="22">
        <f t="shared" si="51"/>
        <v>14.115179714651546</v>
      </c>
      <c r="V578" s="23" t="str">
        <f t="shared" si="47"/>
        <v>不合格</v>
      </c>
      <c r="W578" s="28"/>
      <c r="X578" s="28"/>
      <c r="Y578" s="28"/>
    </row>
    <row r="579" spans="1:25" ht="30" customHeight="1" x14ac:dyDescent="0.15">
      <c r="A579" s="24">
        <v>576</v>
      </c>
      <c r="B579" s="38" t="s">
        <v>1277</v>
      </c>
      <c r="C579" s="38" t="s">
        <v>726</v>
      </c>
      <c r="D579" s="38" t="s">
        <v>359</v>
      </c>
      <c r="E579" s="39">
        <v>58</v>
      </c>
      <c r="F579" s="38" t="s">
        <v>1289</v>
      </c>
      <c r="G579" s="24">
        <v>320.02</v>
      </c>
      <c r="H579" s="24">
        <v>33</v>
      </c>
      <c r="I579" s="24">
        <v>0</v>
      </c>
      <c r="J579" s="24"/>
      <c r="K579" s="24">
        <v>1400</v>
      </c>
      <c r="L579" s="18">
        <f t="shared" si="48"/>
        <v>0.22858571428571428</v>
      </c>
      <c r="M579" s="19" cm="1">
        <f t="array" ref="M579">_xlfn.IFS(L579&gt;=1,30,L579&lt;1,L579*30)</f>
        <v>6.8575714285714282</v>
      </c>
      <c r="N579" s="20">
        <f t="shared" si="49"/>
        <v>0</v>
      </c>
      <c r="O579" s="18">
        <f t="shared" ref="O579:O642" si="52">N579/0.0066</f>
        <v>0</v>
      </c>
      <c r="P579" s="19" cm="1">
        <f t="array" ref="P579">_xlfn.IFS(O579&gt;=1,30,O579&lt;1,O579*30)</f>
        <v>0</v>
      </c>
      <c r="Q579" s="41">
        <f t="shared" si="50"/>
        <v>0</v>
      </c>
      <c r="R579" s="19" cm="1">
        <f t="array" ref="R579">_xlfn.IFS(Q579&gt;=0.15,10,Q579&lt;0.15,Q579/0.15*10)</f>
        <v>0</v>
      </c>
      <c r="S579" s="21"/>
      <c r="T579" s="37"/>
      <c r="U579" s="22">
        <f t="shared" si="51"/>
        <v>6.8575714285714282</v>
      </c>
      <c r="V579" s="23" t="str">
        <f t="shared" ref="V579:V642" si="53">IF(U579&gt;=90,"优秀",IF(U579&gt;=75,"良好",IF(U579&gt;=60,"合格",IF(U579&lt;60,"不合格"))))</f>
        <v>不合格</v>
      </c>
      <c r="W579" s="28"/>
      <c r="X579" s="28"/>
      <c r="Y579" s="28"/>
    </row>
    <row r="580" spans="1:25" ht="30" customHeight="1" x14ac:dyDescent="0.15">
      <c r="A580" s="24">
        <v>577</v>
      </c>
      <c r="B580" s="38" t="s">
        <v>1277</v>
      </c>
      <c r="C580" s="38">
        <v>20121874</v>
      </c>
      <c r="D580" s="38" t="s">
        <v>355</v>
      </c>
      <c r="E580" s="39">
        <v>52</v>
      </c>
      <c r="F580" s="38" t="s">
        <v>1311</v>
      </c>
      <c r="G580" s="24">
        <v>436.86</v>
      </c>
      <c r="H580" s="24">
        <v>396</v>
      </c>
      <c r="I580" s="24">
        <v>0</v>
      </c>
      <c r="J580" s="24"/>
      <c r="K580" s="24">
        <v>1400</v>
      </c>
      <c r="L580" s="18">
        <f t="shared" si="48"/>
        <v>0.31204285714285718</v>
      </c>
      <c r="M580" s="19" cm="1">
        <f t="array" ref="M580">_xlfn.IFS(L580&gt;=1,30,L580&lt;1,L580*30)</f>
        <v>9.3612857142857155</v>
      </c>
      <c r="N580" s="20">
        <f t="shared" si="49"/>
        <v>0</v>
      </c>
      <c r="O580" s="18">
        <f t="shared" si="52"/>
        <v>0</v>
      </c>
      <c r="P580" s="19" cm="1">
        <f t="array" ref="P580">_xlfn.IFS(O580&gt;=1,30,O580&lt;1,O580*30)</f>
        <v>0</v>
      </c>
      <c r="Q580" s="41">
        <f t="shared" si="50"/>
        <v>0</v>
      </c>
      <c r="R580" s="19" cm="1">
        <f t="array" ref="R580">_xlfn.IFS(Q580&gt;=0.15,10,Q580&lt;0.15,Q580/0.15*10)</f>
        <v>0</v>
      </c>
      <c r="S580" s="21"/>
      <c r="T580" s="37"/>
      <c r="U580" s="22">
        <f t="shared" si="51"/>
        <v>9.3612857142857155</v>
      </c>
      <c r="V580" s="23" t="str">
        <f t="shared" si="53"/>
        <v>不合格</v>
      </c>
      <c r="W580" s="28"/>
      <c r="X580" s="28"/>
      <c r="Y580" s="28"/>
    </row>
    <row r="581" spans="1:25" ht="30" customHeight="1" x14ac:dyDescent="0.15">
      <c r="A581" s="24">
        <v>578</v>
      </c>
      <c r="B581" s="38" t="s">
        <v>1277</v>
      </c>
      <c r="C581" s="38" t="s">
        <v>748</v>
      </c>
      <c r="D581" s="38" t="s">
        <v>385</v>
      </c>
      <c r="E581" s="39">
        <v>185.8</v>
      </c>
      <c r="F581" s="38" t="s">
        <v>1290</v>
      </c>
      <c r="G581" s="24">
        <v>683.53</v>
      </c>
      <c r="H581" s="24">
        <v>74</v>
      </c>
      <c r="I581" s="24">
        <v>0</v>
      </c>
      <c r="J581" s="24"/>
      <c r="K581" s="24">
        <v>1400</v>
      </c>
      <c r="L581" s="18">
        <f t="shared" si="48"/>
        <v>0.48823571428571427</v>
      </c>
      <c r="M581" s="19" cm="1">
        <f t="array" ref="M581">_xlfn.IFS(L581&gt;=1,30,L581&lt;1,L581*30)</f>
        <v>14.647071428571428</v>
      </c>
      <c r="N581" s="20">
        <f t="shared" si="49"/>
        <v>0</v>
      </c>
      <c r="O581" s="18">
        <f t="shared" si="52"/>
        <v>0</v>
      </c>
      <c r="P581" s="19" cm="1">
        <f t="array" ref="P581">_xlfn.IFS(O581&gt;=1,30,O581&lt;1,O581*30)</f>
        <v>0</v>
      </c>
      <c r="Q581" s="41">
        <f t="shared" si="50"/>
        <v>0</v>
      </c>
      <c r="R581" s="19" cm="1">
        <f t="array" ref="R581">_xlfn.IFS(Q581&gt;=0.15,10,Q581&lt;0.15,Q581/0.15*10)</f>
        <v>0</v>
      </c>
      <c r="S581" s="21"/>
      <c r="T581" s="37"/>
      <c r="U581" s="22">
        <f t="shared" si="51"/>
        <v>14.647071428571428</v>
      </c>
      <c r="V581" s="23" t="str">
        <f t="shared" si="53"/>
        <v>不合格</v>
      </c>
      <c r="W581" s="28"/>
      <c r="X581" s="28"/>
      <c r="Y581" s="28"/>
    </row>
    <row r="582" spans="1:25" ht="30" customHeight="1" x14ac:dyDescent="0.15">
      <c r="A582" s="24">
        <v>579</v>
      </c>
      <c r="B582" s="38" t="s">
        <v>1277</v>
      </c>
      <c r="C582" s="38" t="s">
        <v>744</v>
      </c>
      <c r="D582" s="38" t="s">
        <v>381</v>
      </c>
      <c r="E582" s="39">
        <v>119.858</v>
      </c>
      <c r="F582" s="38" t="s">
        <v>1298</v>
      </c>
      <c r="G582" s="24">
        <v>699.32</v>
      </c>
      <c r="H582" s="24">
        <v>97</v>
      </c>
      <c r="I582" s="24">
        <v>10574.1</v>
      </c>
      <c r="J582" s="24"/>
      <c r="K582" s="24">
        <v>1400</v>
      </c>
      <c r="L582" s="18">
        <f t="shared" si="48"/>
        <v>0.49951428571428574</v>
      </c>
      <c r="M582" s="19" cm="1">
        <f t="array" ref="M582">_xlfn.IFS(L582&gt;=1,30,L582&lt;1,L582*30)</f>
        <v>14.985428571428573</v>
      </c>
      <c r="N582" s="20">
        <f t="shared" si="49"/>
        <v>8.8221895910160358E-3</v>
      </c>
      <c r="O582" s="18">
        <f t="shared" si="52"/>
        <v>1.3366953925781873</v>
      </c>
      <c r="P582" s="19" cm="1">
        <f t="array" ref="P582">_xlfn.IFS(O582&gt;=1,30,O582&lt;1,O582*30)</f>
        <v>30</v>
      </c>
      <c r="Q582" s="41">
        <f t="shared" si="50"/>
        <v>0</v>
      </c>
      <c r="R582" s="19" cm="1">
        <f t="array" ref="R582">_xlfn.IFS(Q582&gt;=0.15,10,Q582&lt;0.15,Q582/0.15*10)</f>
        <v>0</v>
      </c>
      <c r="S582" s="21"/>
      <c r="T582" s="37"/>
      <c r="U582" s="22">
        <f t="shared" si="51"/>
        <v>44.985428571428571</v>
      </c>
      <c r="V582" s="23" t="str">
        <f t="shared" si="53"/>
        <v>不合格</v>
      </c>
      <c r="W582" s="28"/>
      <c r="X582" s="28"/>
      <c r="Y582" s="28"/>
    </row>
    <row r="583" spans="1:25" ht="30" customHeight="1" x14ac:dyDescent="0.15">
      <c r="A583" s="24">
        <v>580</v>
      </c>
      <c r="B583" s="38" t="s">
        <v>1277</v>
      </c>
      <c r="C583" s="38">
        <v>20100522</v>
      </c>
      <c r="D583" s="38" t="s">
        <v>347</v>
      </c>
      <c r="E583" s="39">
        <v>46.5</v>
      </c>
      <c r="F583" s="38" t="s">
        <v>1293</v>
      </c>
      <c r="G583" s="24">
        <v>743.18</v>
      </c>
      <c r="H583" s="24">
        <v>0</v>
      </c>
      <c r="I583" s="24">
        <v>0</v>
      </c>
      <c r="J583" s="24"/>
      <c r="K583" s="24">
        <v>1400</v>
      </c>
      <c r="L583" s="18">
        <f t="shared" si="48"/>
        <v>0.53084285714285706</v>
      </c>
      <c r="M583" s="19" cm="1">
        <f t="array" ref="M583">_xlfn.IFS(L583&gt;=1,30,L583&lt;1,L583*30)</f>
        <v>15.925285714285712</v>
      </c>
      <c r="N583" s="20">
        <f t="shared" si="49"/>
        <v>0</v>
      </c>
      <c r="O583" s="18">
        <f t="shared" si="52"/>
        <v>0</v>
      </c>
      <c r="P583" s="19" cm="1">
        <f t="array" ref="P583">_xlfn.IFS(O583&gt;=1,30,O583&lt;1,O583*30)</f>
        <v>0</v>
      </c>
      <c r="Q583" s="41">
        <f t="shared" si="50"/>
        <v>0</v>
      </c>
      <c r="R583" s="19" cm="1">
        <f t="array" ref="R583">_xlfn.IFS(Q583&gt;=0.15,10,Q583&lt;0.15,Q583/0.15*10)</f>
        <v>0</v>
      </c>
      <c r="S583" s="21"/>
      <c r="T583" s="37"/>
      <c r="U583" s="22">
        <f t="shared" si="51"/>
        <v>15.925285714285712</v>
      </c>
      <c r="V583" s="23" t="str">
        <f t="shared" si="53"/>
        <v>不合格</v>
      </c>
      <c r="W583" s="28"/>
      <c r="X583" s="28"/>
      <c r="Y583" s="28"/>
    </row>
    <row r="584" spans="1:25" ht="30" customHeight="1" x14ac:dyDescent="0.15">
      <c r="A584" s="24">
        <v>581</v>
      </c>
      <c r="B584" s="38" t="s">
        <v>1277</v>
      </c>
      <c r="C584" s="38">
        <v>20152322</v>
      </c>
      <c r="D584" s="38" t="s">
        <v>357</v>
      </c>
      <c r="E584" s="39">
        <v>56.8</v>
      </c>
      <c r="F584" s="38" t="s">
        <v>1293</v>
      </c>
      <c r="G584" s="24">
        <v>874.03</v>
      </c>
      <c r="H584" s="24">
        <v>122</v>
      </c>
      <c r="I584" s="24">
        <v>0</v>
      </c>
      <c r="J584" s="24"/>
      <c r="K584" s="24">
        <v>1400</v>
      </c>
      <c r="L584" s="18">
        <f t="shared" si="48"/>
        <v>0.62430714285714284</v>
      </c>
      <c r="M584" s="19" cm="1">
        <f t="array" ref="M584">_xlfn.IFS(L584&gt;=1,30,L584&lt;1,L584*30)</f>
        <v>18.729214285714285</v>
      </c>
      <c r="N584" s="20">
        <f t="shared" si="49"/>
        <v>0</v>
      </c>
      <c r="O584" s="18">
        <f t="shared" si="52"/>
        <v>0</v>
      </c>
      <c r="P584" s="19" cm="1">
        <f t="array" ref="P584">_xlfn.IFS(O584&gt;=1,30,O584&lt;1,O584*30)</f>
        <v>0</v>
      </c>
      <c r="Q584" s="41">
        <f t="shared" si="50"/>
        <v>0</v>
      </c>
      <c r="R584" s="19" cm="1">
        <f t="array" ref="R584">_xlfn.IFS(Q584&gt;=0.15,10,Q584&lt;0.15,Q584/0.15*10)</f>
        <v>0</v>
      </c>
      <c r="S584" s="21"/>
      <c r="T584" s="37"/>
      <c r="U584" s="22">
        <f t="shared" si="51"/>
        <v>18.729214285714285</v>
      </c>
      <c r="V584" s="23" t="str">
        <f t="shared" si="53"/>
        <v>不合格</v>
      </c>
      <c r="W584" s="28"/>
      <c r="X584" s="28"/>
      <c r="Y584" s="28"/>
    </row>
    <row r="585" spans="1:25" ht="30" customHeight="1" x14ac:dyDescent="0.15">
      <c r="A585" s="24">
        <v>582</v>
      </c>
      <c r="B585" s="38" t="s">
        <v>1277</v>
      </c>
      <c r="C585" s="38" t="s">
        <v>732</v>
      </c>
      <c r="D585" s="38" t="s">
        <v>364</v>
      </c>
      <c r="E585" s="39">
        <v>64.900000000000006</v>
      </c>
      <c r="F585" s="38" t="s">
        <v>1289</v>
      </c>
      <c r="G585" s="24">
        <v>956.99</v>
      </c>
      <c r="H585" s="24">
        <v>29</v>
      </c>
      <c r="I585" s="24">
        <v>0</v>
      </c>
      <c r="J585" s="24"/>
      <c r="K585" s="24">
        <v>1400</v>
      </c>
      <c r="L585" s="18">
        <f t="shared" si="48"/>
        <v>0.68356428571428574</v>
      </c>
      <c r="M585" s="19" cm="1">
        <f t="array" ref="M585">_xlfn.IFS(L585&gt;=1,30,L585&lt;1,L585*30)</f>
        <v>20.506928571428571</v>
      </c>
      <c r="N585" s="20">
        <f t="shared" si="49"/>
        <v>0</v>
      </c>
      <c r="O585" s="18">
        <f t="shared" si="52"/>
        <v>0</v>
      </c>
      <c r="P585" s="19" cm="1">
        <f t="array" ref="P585">_xlfn.IFS(O585&gt;=1,30,O585&lt;1,O585*30)</f>
        <v>0</v>
      </c>
      <c r="Q585" s="41">
        <f t="shared" si="50"/>
        <v>0</v>
      </c>
      <c r="R585" s="19" cm="1">
        <f t="array" ref="R585">_xlfn.IFS(Q585&gt;=0.15,10,Q585&lt;0.15,Q585/0.15*10)</f>
        <v>0</v>
      </c>
      <c r="S585" s="21"/>
      <c r="T585" s="37"/>
      <c r="U585" s="22">
        <f t="shared" si="51"/>
        <v>20.506928571428571</v>
      </c>
      <c r="V585" s="23" t="str">
        <f t="shared" si="53"/>
        <v>不合格</v>
      </c>
      <c r="W585" s="28"/>
      <c r="X585" s="28"/>
      <c r="Y585" s="28"/>
    </row>
    <row r="586" spans="1:25" ht="30" customHeight="1" x14ac:dyDescent="0.15">
      <c r="A586" s="24">
        <v>583</v>
      </c>
      <c r="B586" s="38" t="s">
        <v>1277</v>
      </c>
      <c r="C586" s="38" t="s">
        <v>750</v>
      </c>
      <c r="D586" s="38" t="s">
        <v>387</v>
      </c>
      <c r="E586" s="39">
        <v>197.95</v>
      </c>
      <c r="F586" s="38" t="s">
        <v>1312</v>
      </c>
      <c r="G586" s="24">
        <v>1164.69</v>
      </c>
      <c r="H586" s="24">
        <v>280</v>
      </c>
      <c r="I586" s="24">
        <v>1683.5</v>
      </c>
      <c r="J586" s="24"/>
      <c r="K586" s="24">
        <v>1400</v>
      </c>
      <c r="L586" s="18">
        <f t="shared" si="48"/>
        <v>0.83192142857142859</v>
      </c>
      <c r="M586" s="19" cm="1">
        <f t="array" ref="M586">_xlfn.IFS(L586&gt;=1,30,L586&lt;1,L586*30)</f>
        <v>24.957642857142858</v>
      </c>
      <c r="N586" s="20">
        <f t="shared" si="49"/>
        <v>8.5046728971962615E-4</v>
      </c>
      <c r="O586" s="18">
        <f t="shared" si="52"/>
        <v>0.12885868026054942</v>
      </c>
      <c r="P586" s="19" cm="1">
        <f t="array" ref="P586">_xlfn.IFS(O586&gt;=1,30,O586&lt;1,O586*30)</f>
        <v>3.8657604078164827</v>
      </c>
      <c r="Q586" s="41">
        <f t="shared" si="50"/>
        <v>0</v>
      </c>
      <c r="R586" s="19" cm="1">
        <f t="array" ref="R586">_xlfn.IFS(Q586&gt;=0.15,10,Q586&lt;0.15,Q586/0.15*10)</f>
        <v>0</v>
      </c>
      <c r="S586" s="21"/>
      <c r="T586" s="37"/>
      <c r="U586" s="22">
        <f t="shared" si="51"/>
        <v>28.823403264959339</v>
      </c>
      <c r="V586" s="23" t="str">
        <f t="shared" si="53"/>
        <v>不合格</v>
      </c>
      <c r="W586" s="28"/>
      <c r="X586" s="28"/>
      <c r="Y586" s="28"/>
    </row>
    <row r="587" spans="1:25" ht="30" customHeight="1" x14ac:dyDescent="0.15">
      <c r="A587" s="24">
        <v>584</v>
      </c>
      <c r="B587" s="38" t="s">
        <v>1277</v>
      </c>
      <c r="C587" s="38" t="s">
        <v>741</v>
      </c>
      <c r="D587" s="38" t="s">
        <v>374</v>
      </c>
      <c r="E587" s="39">
        <v>92.75</v>
      </c>
      <c r="F587" s="38" t="s">
        <v>1295</v>
      </c>
      <c r="G587" s="24">
        <v>1166.08</v>
      </c>
      <c r="H587" s="24">
        <v>230</v>
      </c>
      <c r="I587" s="24">
        <v>0</v>
      </c>
      <c r="J587" s="24"/>
      <c r="K587" s="24">
        <v>800</v>
      </c>
      <c r="L587" s="18">
        <f t="shared" si="48"/>
        <v>1.4576</v>
      </c>
      <c r="M587" s="19" cm="1">
        <f t="array" ref="M587">_xlfn.IFS(L587&gt;=1,30,L587&lt;1,L587*30)</f>
        <v>30</v>
      </c>
      <c r="N587" s="20">
        <f t="shared" si="49"/>
        <v>0</v>
      </c>
      <c r="O587" s="18">
        <f t="shared" si="52"/>
        <v>0</v>
      </c>
      <c r="P587" s="19" cm="1">
        <f t="array" ref="P587">_xlfn.IFS(O587&gt;=1,30,O587&lt;1,O587*30)</f>
        <v>0</v>
      </c>
      <c r="Q587" s="41">
        <f t="shared" si="50"/>
        <v>0</v>
      </c>
      <c r="R587" s="19" cm="1">
        <f t="array" ref="R587">_xlfn.IFS(Q587&gt;=0.15,10,Q587&lt;0.15,Q587/0.15*10)</f>
        <v>0</v>
      </c>
      <c r="S587" s="21"/>
      <c r="T587" s="37"/>
      <c r="U587" s="22">
        <f t="shared" si="51"/>
        <v>30</v>
      </c>
      <c r="V587" s="23" t="str">
        <f t="shared" si="53"/>
        <v>不合格</v>
      </c>
      <c r="W587" s="28"/>
      <c r="X587" s="28"/>
      <c r="Y587" s="28"/>
    </row>
    <row r="588" spans="1:25" ht="30" customHeight="1" x14ac:dyDescent="0.15">
      <c r="A588" s="24">
        <v>585</v>
      </c>
      <c r="B588" s="38" t="s">
        <v>1277</v>
      </c>
      <c r="C588" s="38" t="s">
        <v>742</v>
      </c>
      <c r="D588" s="38" t="s">
        <v>376</v>
      </c>
      <c r="E588" s="39">
        <v>96.72</v>
      </c>
      <c r="F588" s="38" t="s">
        <v>1295</v>
      </c>
      <c r="G588" s="24">
        <v>1258.33</v>
      </c>
      <c r="H588" s="24">
        <v>180</v>
      </c>
      <c r="I588" s="24">
        <v>0</v>
      </c>
      <c r="J588" s="24"/>
      <c r="K588" s="24">
        <v>1400</v>
      </c>
      <c r="L588" s="18">
        <f t="shared" si="48"/>
        <v>0.8988071428571428</v>
      </c>
      <c r="M588" s="19" cm="1">
        <f t="array" ref="M588">_xlfn.IFS(L588&gt;=1,30,L588&lt;1,L588*30)</f>
        <v>26.964214285714284</v>
      </c>
      <c r="N588" s="20">
        <f t="shared" si="49"/>
        <v>0</v>
      </c>
      <c r="O588" s="18">
        <f t="shared" si="52"/>
        <v>0</v>
      </c>
      <c r="P588" s="19" cm="1">
        <f t="array" ref="P588">_xlfn.IFS(O588&gt;=1,30,O588&lt;1,O588*30)</f>
        <v>0</v>
      </c>
      <c r="Q588" s="41">
        <f t="shared" si="50"/>
        <v>0</v>
      </c>
      <c r="R588" s="19" cm="1">
        <f t="array" ref="R588">_xlfn.IFS(Q588&gt;=0.15,10,Q588&lt;0.15,Q588/0.15*10)</f>
        <v>0</v>
      </c>
      <c r="S588" s="21"/>
      <c r="T588" s="37"/>
      <c r="U588" s="22">
        <f t="shared" si="51"/>
        <v>26.964214285714284</v>
      </c>
      <c r="V588" s="23" t="str">
        <f t="shared" si="53"/>
        <v>不合格</v>
      </c>
      <c r="W588" s="28"/>
      <c r="X588" s="28"/>
      <c r="Y588" s="28"/>
    </row>
    <row r="589" spans="1:25" ht="30" customHeight="1" x14ac:dyDescent="0.15">
      <c r="A589" s="24">
        <v>586</v>
      </c>
      <c r="B589" s="38" t="s">
        <v>1277</v>
      </c>
      <c r="C589" s="38">
        <v>20133587</v>
      </c>
      <c r="D589" s="38" t="s">
        <v>332</v>
      </c>
      <c r="E589" s="39">
        <v>40</v>
      </c>
      <c r="F589" s="38" t="s">
        <v>1293</v>
      </c>
      <c r="G589" s="24">
        <v>1333.61</v>
      </c>
      <c r="H589" s="24">
        <v>2</v>
      </c>
      <c r="I589" s="24">
        <v>0</v>
      </c>
      <c r="J589" s="24"/>
      <c r="K589" s="24">
        <v>1400</v>
      </c>
      <c r="L589" s="18">
        <f t="shared" si="48"/>
        <v>0.95257857142857139</v>
      </c>
      <c r="M589" s="19" cm="1">
        <f t="array" ref="M589">_xlfn.IFS(L589&gt;=1,30,L589&lt;1,L589*30)</f>
        <v>28.577357142857142</v>
      </c>
      <c r="N589" s="20">
        <f t="shared" si="49"/>
        <v>0</v>
      </c>
      <c r="O589" s="18">
        <f t="shared" si="52"/>
        <v>0</v>
      </c>
      <c r="P589" s="19" cm="1">
        <f t="array" ref="P589">_xlfn.IFS(O589&gt;=1,30,O589&lt;1,O589*30)</f>
        <v>0</v>
      </c>
      <c r="Q589" s="41">
        <f t="shared" si="50"/>
        <v>0</v>
      </c>
      <c r="R589" s="19" cm="1">
        <f t="array" ref="R589">_xlfn.IFS(Q589&gt;=0.15,10,Q589&lt;0.15,Q589/0.15*10)</f>
        <v>0</v>
      </c>
      <c r="S589" s="21"/>
      <c r="T589" s="37"/>
      <c r="U589" s="22">
        <f t="shared" si="51"/>
        <v>28.577357142857142</v>
      </c>
      <c r="V589" s="23" t="str">
        <f t="shared" si="53"/>
        <v>不合格</v>
      </c>
      <c r="W589" s="28"/>
      <c r="X589" s="28"/>
      <c r="Y589" s="28"/>
    </row>
    <row r="590" spans="1:25" ht="30" customHeight="1" x14ac:dyDescent="0.15">
      <c r="A590" s="24">
        <v>587</v>
      </c>
      <c r="B590" s="38" t="s">
        <v>1277</v>
      </c>
      <c r="C590" s="38">
        <v>20151043</v>
      </c>
      <c r="D590" s="38" t="s">
        <v>1313</v>
      </c>
      <c r="E590" s="39">
        <v>144.88800000000001</v>
      </c>
      <c r="F590" s="38" t="s">
        <v>1293</v>
      </c>
      <c r="G590" s="24">
        <v>1354.1</v>
      </c>
      <c r="H590" s="24">
        <v>2</v>
      </c>
      <c r="I590" s="24">
        <v>0</v>
      </c>
      <c r="J590" s="24"/>
      <c r="K590" s="24">
        <v>1400</v>
      </c>
      <c r="L590" s="18">
        <f t="shared" si="48"/>
        <v>0.96721428571428569</v>
      </c>
      <c r="M590" s="19" cm="1">
        <f t="array" ref="M590">_xlfn.IFS(L590&gt;=1,30,L590&lt;1,L590*30)</f>
        <v>29.01642857142857</v>
      </c>
      <c r="N590" s="20">
        <f t="shared" si="49"/>
        <v>0</v>
      </c>
      <c r="O590" s="18">
        <f t="shared" si="52"/>
        <v>0</v>
      </c>
      <c r="P590" s="19" cm="1">
        <f t="array" ref="P590">_xlfn.IFS(O590&gt;=1,30,O590&lt;1,O590*30)</f>
        <v>0</v>
      </c>
      <c r="Q590" s="41">
        <f t="shared" si="50"/>
        <v>0</v>
      </c>
      <c r="R590" s="19" cm="1">
        <f t="array" ref="R590">_xlfn.IFS(Q590&gt;=0.15,10,Q590&lt;0.15,Q590/0.15*10)</f>
        <v>0</v>
      </c>
      <c r="S590" s="21"/>
      <c r="T590" s="37"/>
      <c r="U590" s="22">
        <f t="shared" si="51"/>
        <v>29.01642857142857</v>
      </c>
      <c r="V590" s="23" t="str">
        <f t="shared" si="53"/>
        <v>不合格</v>
      </c>
      <c r="W590" s="28"/>
      <c r="X590" s="28"/>
      <c r="Y590" s="28"/>
    </row>
    <row r="591" spans="1:25" ht="30" customHeight="1" x14ac:dyDescent="0.15">
      <c r="A591" s="24">
        <v>588</v>
      </c>
      <c r="B591" s="38" t="s">
        <v>1277</v>
      </c>
      <c r="C591" s="38" t="s">
        <v>1314</v>
      </c>
      <c r="D591" s="38" t="s">
        <v>1315</v>
      </c>
      <c r="E591" s="39">
        <v>99.7</v>
      </c>
      <c r="F591" s="38" t="s">
        <v>1316</v>
      </c>
      <c r="G591" s="24">
        <v>1467.44</v>
      </c>
      <c r="H591" s="24">
        <v>14805</v>
      </c>
      <c r="I591" s="24">
        <v>0</v>
      </c>
      <c r="J591" s="24"/>
      <c r="K591" s="24">
        <v>1400</v>
      </c>
      <c r="L591" s="18">
        <f t="shared" si="48"/>
        <v>1.0481714285714285</v>
      </c>
      <c r="M591" s="19" cm="1">
        <f t="array" ref="M591">_xlfn.IFS(L591&gt;=1,30,L591&lt;1,L591*30)</f>
        <v>30</v>
      </c>
      <c r="N591" s="20">
        <f t="shared" si="49"/>
        <v>0</v>
      </c>
      <c r="O591" s="18">
        <f t="shared" si="52"/>
        <v>0</v>
      </c>
      <c r="P591" s="19" cm="1">
        <f t="array" ref="P591">_xlfn.IFS(O591&gt;=1,30,O591&lt;1,O591*30)</f>
        <v>0</v>
      </c>
      <c r="Q591" s="41">
        <f t="shared" si="50"/>
        <v>0</v>
      </c>
      <c r="R591" s="19" cm="1">
        <f t="array" ref="R591">_xlfn.IFS(Q591&gt;=0.15,10,Q591&lt;0.15,Q591/0.15*10)</f>
        <v>0</v>
      </c>
      <c r="S591" s="21"/>
      <c r="T591" s="37"/>
      <c r="U591" s="22">
        <f t="shared" si="51"/>
        <v>30</v>
      </c>
      <c r="V591" s="23" t="str">
        <f t="shared" si="53"/>
        <v>不合格</v>
      </c>
      <c r="W591" s="28"/>
      <c r="X591" s="28"/>
      <c r="Y591" s="28"/>
    </row>
    <row r="592" spans="1:25" ht="30" customHeight="1" x14ac:dyDescent="0.15">
      <c r="A592" s="24">
        <v>589</v>
      </c>
      <c r="B592" s="38" t="s">
        <v>1277</v>
      </c>
      <c r="C592" s="38" t="s">
        <v>749</v>
      </c>
      <c r="D592" s="38" t="s">
        <v>386</v>
      </c>
      <c r="E592" s="39">
        <v>188.9</v>
      </c>
      <c r="F592" s="38" t="s">
        <v>1294</v>
      </c>
      <c r="G592" s="24">
        <v>1729.52</v>
      </c>
      <c r="H592" s="24">
        <v>258</v>
      </c>
      <c r="I592" s="24">
        <v>0</v>
      </c>
      <c r="J592" s="24"/>
      <c r="K592" s="24">
        <v>1400</v>
      </c>
      <c r="L592" s="18">
        <f t="shared" si="48"/>
        <v>1.2353714285714286</v>
      </c>
      <c r="M592" s="19" cm="1">
        <f t="array" ref="M592">_xlfn.IFS(L592&gt;=1,30,L592&lt;1,L592*30)</f>
        <v>30</v>
      </c>
      <c r="N592" s="20">
        <f t="shared" si="49"/>
        <v>0</v>
      </c>
      <c r="O592" s="18">
        <f t="shared" si="52"/>
        <v>0</v>
      </c>
      <c r="P592" s="19" cm="1">
        <f t="array" ref="P592">_xlfn.IFS(O592&gt;=1,30,O592&lt;1,O592*30)</f>
        <v>0</v>
      </c>
      <c r="Q592" s="41">
        <f t="shared" si="50"/>
        <v>0</v>
      </c>
      <c r="R592" s="19" cm="1">
        <f t="array" ref="R592">_xlfn.IFS(Q592&gt;=0.15,10,Q592&lt;0.15,Q592/0.15*10)</f>
        <v>0</v>
      </c>
      <c r="S592" s="21"/>
      <c r="T592" s="37"/>
      <c r="U592" s="22">
        <f t="shared" si="51"/>
        <v>30</v>
      </c>
      <c r="V592" s="23" t="str">
        <f t="shared" si="53"/>
        <v>不合格</v>
      </c>
      <c r="W592" s="28"/>
      <c r="X592" s="28"/>
      <c r="Y592" s="28"/>
    </row>
    <row r="593" spans="1:25" ht="30" customHeight="1" x14ac:dyDescent="0.15">
      <c r="A593" s="24">
        <v>590</v>
      </c>
      <c r="B593" s="38" t="s">
        <v>1277</v>
      </c>
      <c r="C593" s="38" t="s">
        <v>754</v>
      </c>
      <c r="D593" s="38" t="s">
        <v>391</v>
      </c>
      <c r="E593" s="39">
        <v>262</v>
      </c>
      <c r="F593" s="38" t="s">
        <v>1290</v>
      </c>
      <c r="G593" s="24">
        <v>2058.98</v>
      </c>
      <c r="H593" s="24">
        <v>0</v>
      </c>
      <c r="I593" s="24">
        <v>0</v>
      </c>
      <c r="J593" s="24"/>
      <c r="K593" s="24">
        <v>1400</v>
      </c>
      <c r="L593" s="18">
        <f t="shared" si="48"/>
        <v>1.4707000000000001</v>
      </c>
      <c r="M593" s="19" cm="1">
        <f t="array" ref="M593">_xlfn.IFS(L593&gt;=1,30,L593&lt;1,L593*30)</f>
        <v>30</v>
      </c>
      <c r="N593" s="20">
        <f t="shared" si="49"/>
        <v>0</v>
      </c>
      <c r="O593" s="18">
        <f t="shared" si="52"/>
        <v>0</v>
      </c>
      <c r="P593" s="19" cm="1">
        <f t="array" ref="P593">_xlfn.IFS(O593&gt;=1,30,O593&lt;1,O593*30)</f>
        <v>0</v>
      </c>
      <c r="Q593" s="41">
        <f t="shared" si="50"/>
        <v>0</v>
      </c>
      <c r="R593" s="19" cm="1">
        <f t="array" ref="R593">_xlfn.IFS(Q593&gt;=0.15,10,Q593&lt;0.15,Q593/0.15*10)</f>
        <v>0</v>
      </c>
      <c r="S593" s="21"/>
      <c r="T593" s="37"/>
      <c r="U593" s="22">
        <f t="shared" si="51"/>
        <v>30</v>
      </c>
      <c r="V593" s="23" t="str">
        <f t="shared" si="53"/>
        <v>不合格</v>
      </c>
      <c r="W593" s="28"/>
      <c r="X593" s="28"/>
      <c r="Y593" s="28"/>
    </row>
    <row r="594" spans="1:25" ht="30" customHeight="1" x14ac:dyDescent="0.15">
      <c r="A594" s="24">
        <v>591</v>
      </c>
      <c r="B594" s="38" t="s">
        <v>1277</v>
      </c>
      <c r="C594" s="38" t="s">
        <v>738</v>
      </c>
      <c r="D594" s="38" t="s">
        <v>1317</v>
      </c>
      <c r="E594" s="39">
        <v>79.999899999999997</v>
      </c>
      <c r="F594" s="38" t="s">
        <v>1316</v>
      </c>
      <c r="G594" s="24">
        <v>2192.0700000000002</v>
      </c>
      <c r="H594" s="24">
        <v>4412</v>
      </c>
      <c r="I594" s="24">
        <v>0</v>
      </c>
      <c r="J594" s="24"/>
      <c r="K594" s="24">
        <v>1400</v>
      </c>
      <c r="L594" s="18">
        <f t="shared" si="48"/>
        <v>1.5657642857142859</v>
      </c>
      <c r="M594" s="19" cm="1">
        <f t="array" ref="M594">_xlfn.IFS(L594&gt;=1,30,L594&lt;1,L594*30)</f>
        <v>30</v>
      </c>
      <c r="N594" s="20">
        <f t="shared" si="49"/>
        <v>0</v>
      </c>
      <c r="O594" s="18">
        <f t="shared" si="52"/>
        <v>0</v>
      </c>
      <c r="P594" s="19" cm="1">
        <f t="array" ref="P594">_xlfn.IFS(O594&gt;=1,30,O594&lt;1,O594*30)</f>
        <v>0</v>
      </c>
      <c r="Q594" s="41">
        <f t="shared" si="50"/>
        <v>0</v>
      </c>
      <c r="R594" s="19" cm="1">
        <f t="array" ref="R594">_xlfn.IFS(Q594&gt;=0.15,10,Q594&lt;0.15,Q594/0.15*10)</f>
        <v>0</v>
      </c>
      <c r="S594" s="21"/>
      <c r="T594" s="37"/>
      <c r="U594" s="22">
        <f t="shared" si="51"/>
        <v>30</v>
      </c>
      <c r="V594" s="23" t="str">
        <f t="shared" si="53"/>
        <v>不合格</v>
      </c>
      <c r="W594" s="28"/>
      <c r="X594" s="28"/>
      <c r="Y594" s="28"/>
    </row>
    <row r="595" spans="1:25" ht="30" customHeight="1" x14ac:dyDescent="0.15">
      <c r="A595" s="24">
        <v>592</v>
      </c>
      <c r="B595" s="38" t="s">
        <v>1277</v>
      </c>
      <c r="C595" s="38" t="s">
        <v>746</v>
      </c>
      <c r="D595" s="38" t="s">
        <v>383</v>
      </c>
      <c r="E595" s="39">
        <v>154.9</v>
      </c>
      <c r="F595" s="38" t="s">
        <v>1310</v>
      </c>
      <c r="G595" s="24">
        <v>2530.1799999999998</v>
      </c>
      <c r="H595" s="24">
        <v>52</v>
      </c>
      <c r="I595" s="24">
        <v>2353.1</v>
      </c>
      <c r="J595" s="24"/>
      <c r="K595" s="24">
        <v>1400</v>
      </c>
      <c r="L595" s="18">
        <f t="shared" si="48"/>
        <v>1.8072714285714284</v>
      </c>
      <c r="M595" s="19" cm="1">
        <f t="array" ref="M595">_xlfn.IFS(L595&gt;=1,30,L595&lt;1,L595*30)</f>
        <v>30</v>
      </c>
      <c r="N595" s="20">
        <f t="shared" si="49"/>
        <v>1.5191091026468689E-3</v>
      </c>
      <c r="O595" s="18">
        <f t="shared" si="52"/>
        <v>0.2301680458555862</v>
      </c>
      <c r="P595" s="19" cm="1">
        <f t="array" ref="P595">_xlfn.IFS(O595&gt;=1,30,O595&lt;1,O595*30)</f>
        <v>6.9050413756675857</v>
      </c>
      <c r="Q595" s="41">
        <f t="shared" si="50"/>
        <v>0</v>
      </c>
      <c r="R595" s="19" cm="1">
        <f t="array" ref="R595">_xlfn.IFS(Q595&gt;=0.15,10,Q595&lt;0.15,Q595/0.15*10)</f>
        <v>0</v>
      </c>
      <c r="S595" s="21"/>
      <c r="T595" s="37"/>
      <c r="U595" s="22">
        <f t="shared" si="51"/>
        <v>36.905041375667587</v>
      </c>
      <c r="V595" s="23" t="str">
        <f t="shared" si="53"/>
        <v>不合格</v>
      </c>
      <c r="W595" s="28"/>
      <c r="X595" s="28"/>
      <c r="Y595" s="28"/>
    </row>
    <row r="596" spans="1:25" ht="30" customHeight="1" x14ac:dyDescent="0.15">
      <c r="A596" s="24">
        <v>593</v>
      </c>
      <c r="B596" s="38" t="s">
        <v>1277</v>
      </c>
      <c r="C596" s="38" t="s">
        <v>717</v>
      </c>
      <c r="D596" s="38" t="s">
        <v>348</v>
      </c>
      <c r="E596" s="39">
        <v>46.5</v>
      </c>
      <c r="F596" s="38" t="s">
        <v>1308</v>
      </c>
      <c r="G596" s="24">
        <v>4519.96</v>
      </c>
      <c r="H596" s="24">
        <v>13</v>
      </c>
      <c r="I596" s="24">
        <v>0</v>
      </c>
      <c r="J596" s="24"/>
      <c r="K596" s="24">
        <v>1400</v>
      </c>
      <c r="L596" s="18">
        <f t="shared" si="48"/>
        <v>3.2285428571428572</v>
      </c>
      <c r="M596" s="19" cm="1">
        <f t="array" ref="M596">_xlfn.IFS(L596&gt;=1,30,L596&lt;1,L596*30)</f>
        <v>30</v>
      </c>
      <c r="N596" s="20">
        <f t="shared" si="49"/>
        <v>0</v>
      </c>
      <c r="O596" s="18">
        <f t="shared" si="52"/>
        <v>0</v>
      </c>
      <c r="P596" s="19" cm="1">
        <f t="array" ref="P596">_xlfn.IFS(O596&gt;=1,30,O596&lt;1,O596*30)</f>
        <v>0</v>
      </c>
      <c r="Q596" s="41">
        <f t="shared" si="50"/>
        <v>0</v>
      </c>
      <c r="R596" s="19" cm="1">
        <f t="array" ref="R596">_xlfn.IFS(Q596&gt;=0.15,10,Q596&lt;0.15,Q596/0.15*10)</f>
        <v>0</v>
      </c>
      <c r="S596" s="21"/>
      <c r="T596" s="37"/>
      <c r="U596" s="22">
        <f t="shared" si="51"/>
        <v>30</v>
      </c>
      <c r="V596" s="23" t="str">
        <f t="shared" si="53"/>
        <v>不合格</v>
      </c>
      <c r="W596" s="28"/>
      <c r="X596" s="28"/>
      <c r="Y596" s="28"/>
    </row>
    <row r="597" spans="1:25" ht="30" customHeight="1" x14ac:dyDescent="0.15">
      <c r="A597" s="24">
        <v>594</v>
      </c>
      <c r="B597" s="38" t="s">
        <v>1277</v>
      </c>
      <c r="C597" s="38">
        <v>20133558</v>
      </c>
      <c r="D597" s="40" t="s">
        <v>342</v>
      </c>
      <c r="E597" s="39">
        <v>44</v>
      </c>
      <c r="F597" s="38" t="s">
        <v>1318</v>
      </c>
      <c r="G597" s="24">
        <v>4871.2299999999996</v>
      </c>
      <c r="H597" s="24">
        <v>18</v>
      </c>
      <c r="I597" s="24">
        <v>0</v>
      </c>
      <c r="J597" s="24"/>
      <c r="K597" s="24">
        <v>1400</v>
      </c>
      <c r="L597" s="18">
        <f t="shared" ref="L597:L660" si="54">G597/K597</f>
        <v>3.4794499999999995</v>
      </c>
      <c r="M597" s="19" cm="1">
        <f t="array" ref="M597">_xlfn.IFS(L597&gt;=1,30,L597&lt;1,L597*30)</f>
        <v>30</v>
      </c>
      <c r="N597" s="20">
        <f t="shared" ref="N597:N660" si="55">I597/E597/10000</f>
        <v>0</v>
      </c>
      <c r="O597" s="18">
        <f t="shared" si="52"/>
        <v>0</v>
      </c>
      <c r="P597" s="19" cm="1">
        <f t="array" ref="P597">_xlfn.IFS(O597&gt;=1,30,O597&lt;1,O597*30)</f>
        <v>0</v>
      </c>
      <c r="Q597" s="41">
        <f t="shared" ref="Q597:Q660" si="56">IF(G597=0,0,J597/G597)</f>
        <v>0</v>
      </c>
      <c r="R597" s="19" cm="1">
        <f t="array" ref="R597">_xlfn.IFS(Q597&gt;=0.15,10,Q597&lt;0.15,Q597/0.15*10)</f>
        <v>0</v>
      </c>
      <c r="S597" s="21"/>
      <c r="T597" s="37"/>
      <c r="U597" s="22">
        <f t="shared" ref="U597:U660" si="57">M597+P597+R597+T597</f>
        <v>30</v>
      </c>
      <c r="V597" s="23" t="str">
        <f t="shared" si="53"/>
        <v>不合格</v>
      </c>
      <c r="W597" s="28"/>
      <c r="X597" s="28"/>
      <c r="Y597" s="28"/>
    </row>
    <row r="598" spans="1:25" ht="30" customHeight="1" x14ac:dyDescent="0.15">
      <c r="A598" s="24">
        <v>595</v>
      </c>
      <c r="B598" s="38" t="s">
        <v>1277</v>
      </c>
      <c r="C598" s="38" t="s">
        <v>713</v>
      </c>
      <c r="D598" s="38" t="s">
        <v>344</v>
      </c>
      <c r="E598" s="39">
        <v>45</v>
      </c>
      <c r="F598" s="38" t="s">
        <v>1304</v>
      </c>
      <c r="G598" s="24">
        <v>7113.41</v>
      </c>
      <c r="H598" s="24">
        <v>0</v>
      </c>
      <c r="I598" s="24">
        <v>0</v>
      </c>
      <c r="J598" s="24"/>
      <c r="K598" s="24">
        <v>1400</v>
      </c>
      <c r="L598" s="18">
        <f t="shared" si="54"/>
        <v>5.0810071428571426</v>
      </c>
      <c r="M598" s="19" cm="1">
        <f t="array" ref="M598">_xlfn.IFS(L598&gt;=1,30,L598&lt;1,L598*30)</f>
        <v>30</v>
      </c>
      <c r="N598" s="20">
        <f t="shared" si="55"/>
        <v>0</v>
      </c>
      <c r="O598" s="18">
        <f t="shared" si="52"/>
        <v>0</v>
      </c>
      <c r="P598" s="19" cm="1">
        <f t="array" ref="P598">_xlfn.IFS(O598&gt;=1,30,O598&lt;1,O598*30)</f>
        <v>0</v>
      </c>
      <c r="Q598" s="41">
        <f t="shared" si="56"/>
        <v>0</v>
      </c>
      <c r="R598" s="19" cm="1">
        <f t="array" ref="R598">_xlfn.IFS(Q598&gt;=0.15,10,Q598&lt;0.15,Q598/0.15*10)</f>
        <v>0</v>
      </c>
      <c r="S598" s="21"/>
      <c r="T598" s="37"/>
      <c r="U598" s="22">
        <f t="shared" si="57"/>
        <v>30</v>
      </c>
      <c r="V598" s="23" t="str">
        <f t="shared" si="53"/>
        <v>不合格</v>
      </c>
      <c r="W598" s="28"/>
      <c r="X598" s="28"/>
      <c r="Y598" s="28"/>
    </row>
    <row r="599" spans="1:25" ht="30" customHeight="1" x14ac:dyDescent="0.15">
      <c r="A599" s="24">
        <v>596</v>
      </c>
      <c r="B599" s="38" t="s">
        <v>1277</v>
      </c>
      <c r="C599" s="38" t="s">
        <v>709</v>
      </c>
      <c r="D599" s="38" t="s">
        <v>338</v>
      </c>
      <c r="E599" s="39">
        <v>40.200000000000003</v>
      </c>
      <c r="F599" s="38" t="s">
        <v>1305</v>
      </c>
      <c r="G599" s="24">
        <v>7573.54</v>
      </c>
      <c r="H599" s="24">
        <v>0</v>
      </c>
      <c r="I599" s="24">
        <v>0</v>
      </c>
      <c r="J599" s="24"/>
      <c r="K599" s="24">
        <v>1400</v>
      </c>
      <c r="L599" s="18">
        <f t="shared" si="54"/>
        <v>5.4096714285714285</v>
      </c>
      <c r="M599" s="19" cm="1">
        <f t="array" ref="M599">_xlfn.IFS(L599&gt;=1,30,L599&lt;1,L599*30)</f>
        <v>30</v>
      </c>
      <c r="N599" s="20">
        <f t="shared" si="55"/>
        <v>0</v>
      </c>
      <c r="O599" s="18">
        <f t="shared" si="52"/>
        <v>0</v>
      </c>
      <c r="P599" s="19" cm="1">
        <f t="array" ref="P599">_xlfn.IFS(O599&gt;=1,30,O599&lt;1,O599*30)</f>
        <v>0</v>
      </c>
      <c r="Q599" s="41">
        <f t="shared" si="56"/>
        <v>0</v>
      </c>
      <c r="R599" s="19" cm="1">
        <f t="array" ref="R599">_xlfn.IFS(Q599&gt;=0.15,10,Q599&lt;0.15,Q599/0.15*10)</f>
        <v>0</v>
      </c>
      <c r="S599" s="21"/>
      <c r="T599" s="37"/>
      <c r="U599" s="22">
        <f t="shared" si="57"/>
        <v>30</v>
      </c>
      <c r="V599" s="23" t="str">
        <f t="shared" si="53"/>
        <v>不合格</v>
      </c>
      <c r="W599" s="28"/>
      <c r="X599" s="28"/>
      <c r="Y599" s="28"/>
    </row>
    <row r="600" spans="1:25" ht="30" customHeight="1" x14ac:dyDescent="0.15">
      <c r="A600" s="24">
        <v>597</v>
      </c>
      <c r="B600" s="38" t="s">
        <v>1277</v>
      </c>
      <c r="C600" s="38" t="s">
        <v>706</v>
      </c>
      <c r="D600" s="38" t="s">
        <v>273</v>
      </c>
      <c r="E600" s="39">
        <v>40</v>
      </c>
      <c r="F600" s="38" t="s">
        <v>1286</v>
      </c>
      <c r="G600" s="24">
        <v>8760</v>
      </c>
      <c r="H600" s="24">
        <v>0</v>
      </c>
      <c r="I600" s="24">
        <v>0</v>
      </c>
      <c r="J600" s="24"/>
      <c r="K600" s="24">
        <v>1400</v>
      </c>
      <c r="L600" s="18">
        <f t="shared" si="54"/>
        <v>6.2571428571428571</v>
      </c>
      <c r="M600" s="19" cm="1">
        <f t="array" ref="M600">_xlfn.IFS(L600&gt;=1,30,L600&lt;1,L600*30)</f>
        <v>30</v>
      </c>
      <c r="N600" s="20">
        <f t="shared" si="55"/>
        <v>0</v>
      </c>
      <c r="O600" s="18">
        <f t="shared" si="52"/>
        <v>0</v>
      </c>
      <c r="P600" s="19" cm="1">
        <f t="array" ref="P600">_xlfn.IFS(O600&gt;=1,30,O600&lt;1,O600*30)</f>
        <v>0</v>
      </c>
      <c r="Q600" s="41">
        <f t="shared" si="56"/>
        <v>0</v>
      </c>
      <c r="R600" s="19" cm="1">
        <f t="array" ref="R600">_xlfn.IFS(Q600&gt;=0.15,10,Q600&lt;0.15,Q600/0.15*10)</f>
        <v>0</v>
      </c>
      <c r="S600" s="21"/>
      <c r="T600" s="37"/>
      <c r="U600" s="22">
        <f t="shared" si="57"/>
        <v>30</v>
      </c>
      <c r="V600" s="23" t="str">
        <f t="shared" si="53"/>
        <v>不合格</v>
      </c>
      <c r="W600" s="28"/>
      <c r="X600" s="28"/>
      <c r="Y600" s="28"/>
    </row>
    <row r="601" spans="1:25" ht="30" customHeight="1" x14ac:dyDescent="0.15">
      <c r="A601" s="24">
        <v>598</v>
      </c>
      <c r="B601" s="38" t="s">
        <v>1277</v>
      </c>
      <c r="C601" s="38" t="s">
        <v>747</v>
      </c>
      <c r="D601" s="38" t="s">
        <v>384</v>
      </c>
      <c r="E601" s="39">
        <v>156.30000000000001</v>
      </c>
      <c r="F601" s="38" t="s">
        <v>1298</v>
      </c>
      <c r="G601" s="24">
        <v>8760</v>
      </c>
      <c r="H601" s="24">
        <v>0</v>
      </c>
      <c r="I601" s="24">
        <v>0</v>
      </c>
      <c r="J601" s="24"/>
      <c r="K601" s="24">
        <v>1400</v>
      </c>
      <c r="L601" s="18">
        <f t="shared" si="54"/>
        <v>6.2571428571428571</v>
      </c>
      <c r="M601" s="19" cm="1">
        <f t="array" ref="M601">_xlfn.IFS(L601&gt;=1,30,L601&lt;1,L601*30)</f>
        <v>30</v>
      </c>
      <c r="N601" s="20">
        <f t="shared" si="55"/>
        <v>0</v>
      </c>
      <c r="O601" s="18">
        <f t="shared" si="52"/>
        <v>0</v>
      </c>
      <c r="P601" s="19" cm="1">
        <f t="array" ref="P601">_xlfn.IFS(O601&gt;=1,30,O601&lt;1,O601*30)</f>
        <v>0</v>
      </c>
      <c r="Q601" s="41">
        <f t="shared" si="56"/>
        <v>0</v>
      </c>
      <c r="R601" s="19" cm="1">
        <f t="array" ref="R601">_xlfn.IFS(Q601&gt;=0.15,10,Q601&lt;0.15,Q601/0.15*10)</f>
        <v>0</v>
      </c>
      <c r="S601" s="21"/>
      <c r="T601" s="37"/>
      <c r="U601" s="22">
        <f t="shared" si="57"/>
        <v>30</v>
      </c>
      <c r="V601" s="23" t="str">
        <f t="shared" si="53"/>
        <v>不合格</v>
      </c>
      <c r="W601" s="28"/>
      <c r="X601" s="28"/>
      <c r="Y601" s="28"/>
    </row>
    <row r="602" spans="1:25" ht="30" customHeight="1" x14ac:dyDescent="0.15">
      <c r="A602" s="24">
        <v>599</v>
      </c>
      <c r="B602" s="38" t="s">
        <v>1277</v>
      </c>
      <c r="C602" s="38">
        <v>20134704</v>
      </c>
      <c r="D602" s="38" t="s">
        <v>22</v>
      </c>
      <c r="E602" s="39">
        <v>52</v>
      </c>
      <c r="F602" s="38" t="s">
        <v>1291</v>
      </c>
      <c r="G602" s="24">
        <v>8760</v>
      </c>
      <c r="H602" s="24">
        <v>0</v>
      </c>
      <c r="I602" s="24">
        <v>0</v>
      </c>
      <c r="J602" s="24"/>
      <c r="K602" s="24">
        <v>1400</v>
      </c>
      <c r="L602" s="18">
        <f t="shared" si="54"/>
        <v>6.2571428571428571</v>
      </c>
      <c r="M602" s="19" cm="1">
        <f t="array" ref="M602">_xlfn.IFS(L602&gt;=1,30,L602&lt;1,L602*30)</f>
        <v>30</v>
      </c>
      <c r="N602" s="20">
        <f t="shared" si="55"/>
        <v>0</v>
      </c>
      <c r="O602" s="18">
        <f t="shared" si="52"/>
        <v>0</v>
      </c>
      <c r="P602" s="19" cm="1">
        <f t="array" ref="P602">_xlfn.IFS(O602&gt;=1,30,O602&lt;1,O602*30)</f>
        <v>0</v>
      </c>
      <c r="Q602" s="41">
        <f t="shared" si="56"/>
        <v>0</v>
      </c>
      <c r="R602" s="19" cm="1">
        <f t="array" ref="R602">_xlfn.IFS(Q602&gt;=0.15,10,Q602&lt;0.15,Q602/0.15*10)</f>
        <v>0</v>
      </c>
      <c r="S602" s="21"/>
      <c r="T602" s="37"/>
      <c r="U602" s="22">
        <f t="shared" si="57"/>
        <v>30</v>
      </c>
      <c r="V602" s="23" t="str">
        <f t="shared" si="53"/>
        <v>不合格</v>
      </c>
      <c r="W602" s="28"/>
      <c r="X602" s="28"/>
      <c r="Y602" s="28"/>
    </row>
    <row r="603" spans="1:25" ht="30" customHeight="1" x14ac:dyDescent="0.15">
      <c r="A603" s="24">
        <v>600</v>
      </c>
      <c r="B603" s="38" t="s">
        <v>1277</v>
      </c>
      <c r="C603" s="38">
        <v>20133409</v>
      </c>
      <c r="D603" s="38" t="s">
        <v>395</v>
      </c>
      <c r="E603" s="39">
        <v>384.39499999999998</v>
      </c>
      <c r="F603" s="38" t="s">
        <v>1291</v>
      </c>
      <c r="G603" s="24">
        <v>8760</v>
      </c>
      <c r="H603" s="24">
        <v>0</v>
      </c>
      <c r="I603" s="24">
        <v>0</v>
      </c>
      <c r="J603" s="24"/>
      <c r="K603" s="24">
        <v>1400</v>
      </c>
      <c r="L603" s="18">
        <f t="shared" si="54"/>
        <v>6.2571428571428571</v>
      </c>
      <c r="M603" s="19" cm="1">
        <f t="array" ref="M603">_xlfn.IFS(L603&gt;=1,30,L603&lt;1,L603*30)</f>
        <v>30</v>
      </c>
      <c r="N603" s="20">
        <f t="shared" si="55"/>
        <v>0</v>
      </c>
      <c r="O603" s="18">
        <f t="shared" si="52"/>
        <v>0</v>
      </c>
      <c r="P603" s="19" cm="1">
        <f t="array" ref="P603">_xlfn.IFS(O603&gt;=1,30,O603&lt;1,O603*30)</f>
        <v>0</v>
      </c>
      <c r="Q603" s="41">
        <f t="shared" si="56"/>
        <v>0</v>
      </c>
      <c r="R603" s="19" cm="1">
        <f t="array" ref="R603">_xlfn.IFS(Q603&gt;=0.15,10,Q603&lt;0.15,Q603/0.15*10)</f>
        <v>0</v>
      </c>
      <c r="S603" s="21"/>
      <c r="T603" s="37"/>
      <c r="U603" s="22">
        <f t="shared" si="57"/>
        <v>30</v>
      </c>
      <c r="V603" s="23" t="str">
        <f t="shared" si="53"/>
        <v>不合格</v>
      </c>
      <c r="W603" s="28"/>
      <c r="X603" s="28"/>
      <c r="Y603" s="28"/>
    </row>
    <row r="604" spans="1:25" ht="30" customHeight="1" x14ac:dyDescent="0.15">
      <c r="A604" s="24">
        <v>601</v>
      </c>
      <c r="B604" s="38" t="s">
        <v>1277</v>
      </c>
      <c r="C604" s="38" t="s">
        <v>1319</v>
      </c>
      <c r="D604" s="38" t="s">
        <v>1320</v>
      </c>
      <c r="E604" s="39">
        <v>46.5</v>
      </c>
      <c r="F604" s="38" t="s">
        <v>1307</v>
      </c>
      <c r="G604" s="24"/>
      <c r="H604" s="24"/>
      <c r="I604" s="24"/>
      <c r="J604" s="24"/>
      <c r="K604" s="24">
        <v>1400</v>
      </c>
      <c r="L604" s="18">
        <f t="shared" si="54"/>
        <v>0</v>
      </c>
      <c r="M604" s="19" cm="1">
        <f t="array" ref="M604">_xlfn.IFS(L604&gt;=1,30,L604&lt;1,L604*30)</f>
        <v>0</v>
      </c>
      <c r="N604" s="20">
        <f t="shared" si="55"/>
        <v>0</v>
      </c>
      <c r="O604" s="18">
        <f t="shared" si="52"/>
        <v>0</v>
      </c>
      <c r="P604" s="19" cm="1">
        <f t="array" ref="P604">_xlfn.IFS(O604&gt;=1,30,O604&lt;1,O604*30)</f>
        <v>0</v>
      </c>
      <c r="Q604" s="41">
        <f t="shared" si="56"/>
        <v>0</v>
      </c>
      <c r="R604" s="19" cm="1">
        <f t="array" ref="R604">_xlfn.IFS(Q604&gt;=0.15,10,Q604&lt;0.15,Q604/0.15*10)</f>
        <v>0</v>
      </c>
      <c r="S604" s="21"/>
      <c r="T604" s="37"/>
      <c r="U604" s="22">
        <f t="shared" si="57"/>
        <v>0</v>
      </c>
      <c r="V604" s="23" t="str">
        <f t="shared" si="53"/>
        <v>不合格</v>
      </c>
      <c r="W604" s="28"/>
      <c r="X604" s="28"/>
      <c r="Y604" s="28"/>
    </row>
    <row r="605" spans="1:25" ht="30" customHeight="1" x14ac:dyDescent="0.15">
      <c r="A605" s="24">
        <v>602</v>
      </c>
      <c r="B605" s="38" t="s">
        <v>1277</v>
      </c>
      <c r="C605" s="38" t="s">
        <v>1321</v>
      </c>
      <c r="D605" s="38" t="s">
        <v>1322</v>
      </c>
      <c r="E605" s="39">
        <v>88.2</v>
      </c>
      <c r="F605" s="38" t="s">
        <v>1286</v>
      </c>
      <c r="G605" s="24"/>
      <c r="H605" s="24"/>
      <c r="I605" s="24"/>
      <c r="J605" s="24"/>
      <c r="K605" s="24">
        <v>1400</v>
      </c>
      <c r="L605" s="18">
        <f t="shared" si="54"/>
        <v>0</v>
      </c>
      <c r="M605" s="19" cm="1">
        <f t="array" ref="M605">_xlfn.IFS(L605&gt;=1,30,L605&lt;1,L605*30)</f>
        <v>0</v>
      </c>
      <c r="N605" s="20">
        <f t="shared" si="55"/>
        <v>0</v>
      </c>
      <c r="O605" s="18">
        <f t="shared" si="52"/>
        <v>0</v>
      </c>
      <c r="P605" s="19" cm="1">
        <f t="array" ref="P605">_xlfn.IFS(O605&gt;=1,30,O605&lt;1,O605*30)</f>
        <v>0</v>
      </c>
      <c r="Q605" s="41">
        <f t="shared" si="56"/>
        <v>0</v>
      </c>
      <c r="R605" s="19" cm="1">
        <f t="array" ref="R605">_xlfn.IFS(Q605&gt;=0.15,10,Q605&lt;0.15,Q605/0.15*10)</f>
        <v>0</v>
      </c>
      <c r="S605" s="21"/>
      <c r="T605" s="37"/>
      <c r="U605" s="22">
        <f t="shared" si="57"/>
        <v>0</v>
      </c>
      <c r="V605" s="23" t="str">
        <f t="shared" si="53"/>
        <v>不合格</v>
      </c>
      <c r="W605" s="28"/>
      <c r="X605" s="28"/>
      <c r="Y605" s="28"/>
    </row>
    <row r="606" spans="1:25" ht="30" customHeight="1" x14ac:dyDescent="0.15">
      <c r="A606" s="24">
        <v>603</v>
      </c>
      <c r="B606" s="38" t="s">
        <v>1277</v>
      </c>
      <c r="C606" s="38" t="s">
        <v>1323</v>
      </c>
      <c r="D606" s="38" t="s">
        <v>1324</v>
      </c>
      <c r="E606" s="39">
        <v>41.1</v>
      </c>
      <c r="F606" s="38" t="s">
        <v>1303</v>
      </c>
      <c r="G606" s="24"/>
      <c r="H606" s="24"/>
      <c r="I606" s="24"/>
      <c r="J606" s="24"/>
      <c r="K606" s="24">
        <v>1400</v>
      </c>
      <c r="L606" s="18">
        <f t="shared" si="54"/>
        <v>0</v>
      </c>
      <c r="M606" s="19" cm="1">
        <f t="array" ref="M606">_xlfn.IFS(L606&gt;=1,30,L606&lt;1,L606*30)</f>
        <v>0</v>
      </c>
      <c r="N606" s="20">
        <f t="shared" si="55"/>
        <v>0</v>
      </c>
      <c r="O606" s="18">
        <f t="shared" si="52"/>
        <v>0</v>
      </c>
      <c r="P606" s="19" cm="1">
        <f t="array" ref="P606">_xlfn.IFS(O606&gt;=1,30,O606&lt;1,O606*30)</f>
        <v>0</v>
      </c>
      <c r="Q606" s="41">
        <f t="shared" si="56"/>
        <v>0</v>
      </c>
      <c r="R606" s="19" cm="1">
        <f t="array" ref="R606">_xlfn.IFS(Q606&gt;=0.15,10,Q606&lt;0.15,Q606/0.15*10)</f>
        <v>0</v>
      </c>
      <c r="S606" s="21"/>
      <c r="T606" s="37"/>
      <c r="U606" s="22">
        <f t="shared" si="57"/>
        <v>0</v>
      </c>
      <c r="V606" s="23" t="str">
        <f t="shared" si="53"/>
        <v>不合格</v>
      </c>
      <c r="W606" s="28"/>
      <c r="X606" s="28"/>
      <c r="Y606" s="28"/>
    </row>
    <row r="607" spans="1:25" ht="30" customHeight="1" x14ac:dyDescent="0.15">
      <c r="A607" s="24">
        <v>604</v>
      </c>
      <c r="B607" s="38" t="s">
        <v>1277</v>
      </c>
      <c r="C607" s="38" t="s">
        <v>1325</v>
      </c>
      <c r="D607" s="38" t="s">
        <v>358</v>
      </c>
      <c r="E607" s="39">
        <v>42.688000000000002</v>
      </c>
      <c r="F607" s="38" t="s">
        <v>1280</v>
      </c>
      <c r="G607" s="24"/>
      <c r="H607" s="24"/>
      <c r="I607" s="24"/>
      <c r="J607" s="24"/>
      <c r="K607" s="24">
        <v>800</v>
      </c>
      <c r="L607" s="18">
        <f t="shared" si="54"/>
        <v>0</v>
      </c>
      <c r="M607" s="19" cm="1">
        <f t="array" ref="M607">_xlfn.IFS(L607&gt;=1,30,L607&lt;1,L607*30)</f>
        <v>0</v>
      </c>
      <c r="N607" s="20">
        <f t="shared" si="55"/>
        <v>0</v>
      </c>
      <c r="O607" s="18">
        <f t="shared" si="52"/>
        <v>0</v>
      </c>
      <c r="P607" s="19" cm="1">
        <f t="array" ref="P607">_xlfn.IFS(O607&gt;=1,30,O607&lt;1,O607*30)</f>
        <v>0</v>
      </c>
      <c r="Q607" s="41">
        <f t="shared" si="56"/>
        <v>0</v>
      </c>
      <c r="R607" s="19" cm="1">
        <f t="array" ref="R607">_xlfn.IFS(Q607&gt;=0.15,10,Q607&lt;0.15,Q607/0.15*10)</f>
        <v>0</v>
      </c>
      <c r="S607" s="21"/>
      <c r="T607" s="37"/>
      <c r="U607" s="22">
        <f t="shared" si="57"/>
        <v>0</v>
      </c>
      <c r="V607" s="23" t="str">
        <f t="shared" si="53"/>
        <v>不合格</v>
      </c>
      <c r="W607" s="28"/>
      <c r="X607" s="28"/>
      <c r="Y607" s="28"/>
    </row>
    <row r="608" spans="1:25" ht="30" customHeight="1" x14ac:dyDescent="0.15">
      <c r="A608" s="24">
        <v>605</v>
      </c>
      <c r="B608" s="38" t="s">
        <v>1277</v>
      </c>
      <c r="C608" s="38" t="s">
        <v>1326</v>
      </c>
      <c r="D608" s="38" t="s">
        <v>1327</v>
      </c>
      <c r="E608" s="39">
        <v>43.88</v>
      </c>
      <c r="F608" s="38" t="s">
        <v>1289</v>
      </c>
      <c r="G608" s="24"/>
      <c r="H608" s="24"/>
      <c r="I608" s="24"/>
      <c r="J608" s="24"/>
      <c r="K608" s="24">
        <v>1400</v>
      </c>
      <c r="L608" s="18">
        <f t="shared" si="54"/>
        <v>0</v>
      </c>
      <c r="M608" s="19" cm="1">
        <f t="array" ref="M608">_xlfn.IFS(L608&gt;=1,30,L608&lt;1,L608*30)</f>
        <v>0</v>
      </c>
      <c r="N608" s="20">
        <f t="shared" si="55"/>
        <v>0</v>
      </c>
      <c r="O608" s="18">
        <f t="shared" si="52"/>
        <v>0</v>
      </c>
      <c r="P608" s="19" cm="1">
        <f t="array" ref="P608">_xlfn.IFS(O608&gt;=1,30,O608&lt;1,O608*30)</f>
        <v>0</v>
      </c>
      <c r="Q608" s="41">
        <f t="shared" si="56"/>
        <v>0</v>
      </c>
      <c r="R608" s="19" cm="1">
        <f t="array" ref="R608">_xlfn.IFS(Q608&gt;=0.15,10,Q608&lt;0.15,Q608/0.15*10)</f>
        <v>0</v>
      </c>
      <c r="S608" s="21"/>
      <c r="T608" s="37"/>
      <c r="U608" s="22">
        <f t="shared" si="57"/>
        <v>0</v>
      </c>
      <c r="V608" s="23" t="str">
        <f t="shared" si="53"/>
        <v>不合格</v>
      </c>
      <c r="W608" s="28"/>
      <c r="X608" s="28"/>
      <c r="Y608" s="28"/>
    </row>
    <row r="609" spans="1:25" ht="30" customHeight="1" x14ac:dyDescent="0.15">
      <c r="A609" s="24">
        <v>606</v>
      </c>
      <c r="B609" s="38" t="s">
        <v>1277</v>
      </c>
      <c r="C609" s="38" t="s">
        <v>1328</v>
      </c>
      <c r="D609" s="38" t="s">
        <v>1329</v>
      </c>
      <c r="E609" s="39">
        <v>116.95</v>
      </c>
      <c r="F609" s="38" t="s">
        <v>1330</v>
      </c>
      <c r="G609" s="24"/>
      <c r="H609" s="24"/>
      <c r="I609" s="24"/>
      <c r="J609" s="24"/>
      <c r="K609" s="24">
        <v>800</v>
      </c>
      <c r="L609" s="18">
        <f t="shared" si="54"/>
        <v>0</v>
      </c>
      <c r="M609" s="19" cm="1">
        <f t="array" ref="M609">_xlfn.IFS(L609&gt;=1,30,L609&lt;1,L609*30)</f>
        <v>0</v>
      </c>
      <c r="N609" s="20">
        <f t="shared" si="55"/>
        <v>0</v>
      </c>
      <c r="O609" s="18">
        <f t="shared" si="52"/>
        <v>0</v>
      </c>
      <c r="P609" s="19" cm="1">
        <f t="array" ref="P609">_xlfn.IFS(O609&gt;=1,30,O609&lt;1,O609*30)</f>
        <v>0</v>
      </c>
      <c r="Q609" s="41">
        <f t="shared" si="56"/>
        <v>0</v>
      </c>
      <c r="R609" s="19" cm="1">
        <f t="array" ref="R609">_xlfn.IFS(Q609&gt;=0.15,10,Q609&lt;0.15,Q609/0.15*10)</f>
        <v>0</v>
      </c>
      <c r="S609" s="21"/>
      <c r="T609" s="37"/>
      <c r="U609" s="22">
        <f t="shared" si="57"/>
        <v>0</v>
      </c>
      <c r="V609" s="23" t="str">
        <f t="shared" si="53"/>
        <v>不合格</v>
      </c>
      <c r="W609" s="28"/>
      <c r="X609" s="28"/>
      <c r="Y609" s="28"/>
    </row>
    <row r="610" spans="1:25" ht="30" customHeight="1" x14ac:dyDescent="0.15">
      <c r="A610" s="24">
        <v>607</v>
      </c>
      <c r="B610" s="38" t="s">
        <v>1277</v>
      </c>
      <c r="C610" s="38" t="s">
        <v>1331</v>
      </c>
      <c r="D610" s="38" t="s">
        <v>1332</v>
      </c>
      <c r="E610" s="39">
        <v>109.4</v>
      </c>
      <c r="F610" s="38" t="s">
        <v>1286</v>
      </c>
      <c r="G610" s="24"/>
      <c r="H610" s="24"/>
      <c r="I610" s="24"/>
      <c r="J610" s="24"/>
      <c r="K610" s="24">
        <v>800</v>
      </c>
      <c r="L610" s="18">
        <f t="shared" si="54"/>
        <v>0</v>
      </c>
      <c r="M610" s="19" cm="1">
        <f t="array" ref="M610">_xlfn.IFS(L610&gt;=1,30,L610&lt;1,L610*30)</f>
        <v>0</v>
      </c>
      <c r="N610" s="20">
        <f t="shared" si="55"/>
        <v>0</v>
      </c>
      <c r="O610" s="18">
        <f t="shared" si="52"/>
        <v>0</v>
      </c>
      <c r="P610" s="19" cm="1">
        <f t="array" ref="P610">_xlfn.IFS(O610&gt;=1,30,O610&lt;1,O610*30)</f>
        <v>0</v>
      </c>
      <c r="Q610" s="41">
        <f t="shared" si="56"/>
        <v>0</v>
      </c>
      <c r="R610" s="19" cm="1">
        <f t="array" ref="R610">_xlfn.IFS(Q610&gt;=0.15,10,Q610&lt;0.15,Q610/0.15*10)</f>
        <v>0</v>
      </c>
      <c r="S610" s="21"/>
      <c r="T610" s="37"/>
      <c r="U610" s="22">
        <f t="shared" si="57"/>
        <v>0</v>
      </c>
      <c r="V610" s="23" t="str">
        <f t="shared" si="53"/>
        <v>不合格</v>
      </c>
      <c r="W610" s="28"/>
      <c r="X610" s="28"/>
      <c r="Y610" s="28"/>
    </row>
    <row r="611" spans="1:25" ht="30" customHeight="1" x14ac:dyDescent="0.15">
      <c r="A611" s="24">
        <v>608</v>
      </c>
      <c r="B611" s="38" t="s">
        <v>1277</v>
      </c>
      <c r="C611" s="38" t="s">
        <v>1333</v>
      </c>
      <c r="D611" s="38" t="s">
        <v>1332</v>
      </c>
      <c r="E611" s="39">
        <v>109.4</v>
      </c>
      <c r="F611" s="38" t="s">
        <v>1286</v>
      </c>
      <c r="G611" s="24"/>
      <c r="H611" s="24"/>
      <c r="I611" s="24"/>
      <c r="J611" s="24"/>
      <c r="K611" s="24">
        <v>800</v>
      </c>
      <c r="L611" s="18">
        <f t="shared" si="54"/>
        <v>0</v>
      </c>
      <c r="M611" s="19" cm="1">
        <f t="array" ref="M611">_xlfn.IFS(L611&gt;=1,30,L611&lt;1,L611*30)</f>
        <v>0</v>
      </c>
      <c r="N611" s="20">
        <f t="shared" si="55"/>
        <v>0</v>
      </c>
      <c r="O611" s="18">
        <f t="shared" si="52"/>
        <v>0</v>
      </c>
      <c r="P611" s="19" cm="1">
        <f t="array" ref="P611">_xlfn.IFS(O611&gt;=1,30,O611&lt;1,O611*30)</f>
        <v>0</v>
      </c>
      <c r="Q611" s="41">
        <f t="shared" si="56"/>
        <v>0</v>
      </c>
      <c r="R611" s="19" cm="1">
        <f t="array" ref="R611">_xlfn.IFS(Q611&gt;=0.15,10,Q611&lt;0.15,Q611/0.15*10)</f>
        <v>0</v>
      </c>
      <c r="S611" s="21"/>
      <c r="T611" s="37"/>
      <c r="U611" s="22">
        <f t="shared" si="57"/>
        <v>0</v>
      </c>
      <c r="V611" s="23" t="str">
        <f t="shared" si="53"/>
        <v>不合格</v>
      </c>
      <c r="W611" s="28"/>
      <c r="X611" s="28"/>
      <c r="Y611" s="28"/>
    </row>
    <row r="612" spans="1:25" ht="30" customHeight="1" x14ac:dyDescent="0.15">
      <c r="A612" s="24">
        <v>609</v>
      </c>
      <c r="B612" s="38" t="s">
        <v>1334</v>
      </c>
      <c r="C612" s="38" t="s">
        <v>1335</v>
      </c>
      <c r="D612" s="38" t="s">
        <v>1336</v>
      </c>
      <c r="E612" s="39">
        <v>58.37</v>
      </c>
      <c r="F612" s="38" t="s">
        <v>1337</v>
      </c>
      <c r="G612" s="24">
        <v>0</v>
      </c>
      <c r="H612" s="24">
        <v>0</v>
      </c>
      <c r="I612" s="24">
        <v>0</v>
      </c>
      <c r="J612" s="24"/>
      <c r="K612" s="24">
        <v>1400</v>
      </c>
      <c r="L612" s="18">
        <f t="shared" si="54"/>
        <v>0</v>
      </c>
      <c r="M612" s="19" cm="1">
        <f t="array" ref="M612">_xlfn.IFS(L612&gt;=1,30,L612&lt;1,L612*30)</f>
        <v>0</v>
      </c>
      <c r="N612" s="20">
        <f t="shared" si="55"/>
        <v>0</v>
      </c>
      <c r="O612" s="18">
        <f t="shared" si="52"/>
        <v>0</v>
      </c>
      <c r="P612" s="19" cm="1">
        <f t="array" ref="P612">_xlfn.IFS(O612&gt;=1,30,O612&lt;1,O612*30)</f>
        <v>0</v>
      </c>
      <c r="Q612" s="41">
        <f t="shared" si="56"/>
        <v>0</v>
      </c>
      <c r="R612" s="19" cm="1">
        <f t="array" ref="R612">_xlfn.IFS(Q612&gt;=0.15,10,Q612&lt;0.15,Q612/0.15*10)</f>
        <v>0</v>
      </c>
      <c r="S612" s="21"/>
      <c r="T612" s="37"/>
      <c r="U612" s="22">
        <f t="shared" si="57"/>
        <v>0</v>
      </c>
      <c r="V612" s="23" t="str">
        <f t="shared" si="53"/>
        <v>不合格</v>
      </c>
      <c r="W612" s="28"/>
      <c r="X612" s="28"/>
      <c r="Y612" s="28"/>
    </row>
    <row r="613" spans="1:25" ht="30" customHeight="1" x14ac:dyDescent="0.15">
      <c r="A613" s="24">
        <v>610</v>
      </c>
      <c r="B613" s="38" t="s">
        <v>1338</v>
      </c>
      <c r="C613" s="38" t="s">
        <v>1339</v>
      </c>
      <c r="D613" s="38" t="s">
        <v>400</v>
      </c>
      <c r="E613" s="39">
        <v>71.900000000000006</v>
      </c>
      <c r="F613" s="38" t="s">
        <v>1337</v>
      </c>
      <c r="G613" s="24">
        <v>0</v>
      </c>
      <c r="H613" s="24">
        <v>0</v>
      </c>
      <c r="I613" s="24">
        <v>0</v>
      </c>
      <c r="J613" s="24"/>
      <c r="K613" s="24">
        <v>1400</v>
      </c>
      <c r="L613" s="18">
        <f t="shared" si="54"/>
        <v>0</v>
      </c>
      <c r="M613" s="19" cm="1">
        <f t="array" ref="M613">_xlfn.IFS(L613&gt;=1,30,L613&lt;1,L613*30)</f>
        <v>0</v>
      </c>
      <c r="N613" s="20">
        <f t="shared" si="55"/>
        <v>0</v>
      </c>
      <c r="O613" s="18">
        <f t="shared" si="52"/>
        <v>0</v>
      </c>
      <c r="P613" s="19" cm="1">
        <f t="array" ref="P613">_xlfn.IFS(O613&gt;=1,30,O613&lt;1,O613*30)</f>
        <v>0</v>
      </c>
      <c r="Q613" s="41">
        <f t="shared" si="56"/>
        <v>0</v>
      </c>
      <c r="R613" s="19" cm="1">
        <f t="array" ref="R613">_xlfn.IFS(Q613&gt;=0.15,10,Q613&lt;0.15,Q613/0.15*10)</f>
        <v>0</v>
      </c>
      <c r="S613" s="21"/>
      <c r="T613" s="37"/>
      <c r="U613" s="22">
        <f t="shared" si="57"/>
        <v>0</v>
      </c>
      <c r="V613" s="23" t="str">
        <f t="shared" si="53"/>
        <v>不合格</v>
      </c>
      <c r="W613" s="28"/>
      <c r="X613" s="28"/>
      <c r="Y613" s="28"/>
    </row>
    <row r="614" spans="1:25" ht="30" customHeight="1" x14ac:dyDescent="0.15">
      <c r="A614" s="24">
        <v>611</v>
      </c>
      <c r="B614" s="38" t="s">
        <v>1338</v>
      </c>
      <c r="C614" s="38" t="s">
        <v>1340</v>
      </c>
      <c r="D614" s="38" t="s">
        <v>1341</v>
      </c>
      <c r="E614" s="39">
        <v>63.457999999999998</v>
      </c>
      <c r="F614" s="38" t="s">
        <v>1337</v>
      </c>
      <c r="G614" s="24">
        <v>0</v>
      </c>
      <c r="H614" s="24">
        <v>0</v>
      </c>
      <c r="I614" s="24">
        <v>0</v>
      </c>
      <c r="J614" s="24"/>
      <c r="K614" s="24">
        <v>1400</v>
      </c>
      <c r="L614" s="18">
        <f t="shared" si="54"/>
        <v>0</v>
      </c>
      <c r="M614" s="19" cm="1">
        <f t="array" ref="M614">_xlfn.IFS(L614&gt;=1,30,L614&lt;1,L614*30)</f>
        <v>0</v>
      </c>
      <c r="N614" s="20">
        <f t="shared" si="55"/>
        <v>0</v>
      </c>
      <c r="O614" s="18">
        <f t="shared" si="52"/>
        <v>0</v>
      </c>
      <c r="P614" s="19" cm="1">
        <f t="array" ref="P614">_xlfn.IFS(O614&gt;=1,30,O614&lt;1,O614*30)</f>
        <v>0</v>
      </c>
      <c r="Q614" s="41">
        <f t="shared" si="56"/>
        <v>0</v>
      </c>
      <c r="R614" s="19" cm="1">
        <f t="array" ref="R614">_xlfn.IFS(Q614&gt;=0.15,10,Q614&lt;0.15,Q614/0.15*10)</f>
        <v>0</v>
      </c>
      <c r="S614" s="21"/>
      <c r="T614" s="37"/>
      <c r="U614" s="22">
        <f t="shared" si="57"/>
        <v>0</v>
      </c>
      <c r="V614" s="23" t="str">
        <f t="shared" si="53"/>
        <v>不合格</v>
      </c>
      <c r="W614" s="28"/>
      <c r="X614" s="28"/>
      <c r="Y614" s="28"/>
    </row>
    <row r="615" spans="1:25" ht="30" customHeight="1" x14ac:dyDescent="0.15">
      <c r="A615" s="24">
        <v>612</v>
      </c>
      <c r="B615" s="38" t="s">
        <v>1338</v>
      </c>
      <c r="C615" s="38" t="s">
        <v>1342</v>
      </c>
      <c r="D615" s="38" t="s">
        <v>1343</v>
      </c>
      <c r="E615" s="39">
        <v>579.02</v>
      </c>
      <c r="F615" s="38" t="s">
        <v>1337</v>
      </c>
      <c r="G615" s="24">
        <v>0</v>
      </c>
      <c r="H615" s="24">
        <v>0</v>
      </c>
      <c r="I615" s="24">
        <v>0</v>
      </c>
      <c r="J615" s="24"/>
      <c r="K615" s="24">
        <v>800</v>
      </c>
      <c r="L615" s="18">
        <f t="shared" si="54"/>
        <v>0</v>
      </c>
      <c r="M615" s="19" cm="1">
        <f t="array" ref="M615">_xlfn.IFS(L615&gt;=1,30,L615&lt;1,L615*30)</f>
        <v>0</v>
      </c>
      <c r="N615" s="20">
        <f t="shared" si="55"/>
        <v>0</v>
      </c>
      <c r="O615" s="18">
        <f t="shared" si="52"/>
        <v>0</v>
      </c>
      <c r="P615" s="19" cm="1">
        <f t="array" ref="P615">_xlfn.IFS(O615&gt;=1,30,O615&lt;1,O615*30)</f>
        <v>0</v>
      </c>
      <c r="Q615" s="41">
        <f t="shared" si="56"/>
        <v>0</v>
      </c>
      <c r="R615" s="19" cm="1">
        <f t="array" ref="R615">_xlfn.IFS(Q615&gt;=0.15,10,Q615&lt;0.15,Q615/0.15*10)</f>
        <v>0</v>
      </c>
      <c r="S615" s="21"/>
      <c r="T615" s="37"/>
      <c r="U615" s="22">
        <f t="shared" si="57"/>
        <v>0</v>
      </c>
      <c r="V615" s="23" t="str">
        <f t="shared" si="53"/>
        <v>不合格</v>
      </c>
      <c r="W615" s="28"/>
      <c r="X615" s="28"/>
      <c r="Y615" s="28"/>
    </row>
    <row r="616" spans="1:25" ht="30" customHeight="1" x14ac:dyDescent="0.15">
      <c r="A616" s="24">
        <v>613</v>
      </c>
      <c r="B616" s="38" t="s">
        <v>1338</v>
      </c>
      <c r="C616" s="38" t="s">
        <v>1344</v>
      </c>
      <c r="D616" s="38" t="s">
        <v>1345</v>
      </c>
      <c r="E616" s="39">
        <v>77</v>
      </c>
      <c r="F616" s="38" t="s">
        <v>1346</v>
      </c>
      <c r="G616" s="24">
        <v>0</v>
      </c>
      <c r="H616" s="24">
        <v>0</v>
      </c>
      <c r="I616" s="24">
        <v>0</v>
      </c>
      <c r="J616" s="24"/>
      <c r="K616" s="24">
        <v>1400</v>
      </c>
      <c r="L616" s="18">
        <f t="shared" si="54"/>
        <v>0</v>
      </c>
      <c r="M616" s="19" cm="1">
        <f t="array" ref="M616">_xlfn.IFS(L616&gt;=1,30,L616&lt;1,L616*30)</f>
        <v>0</v>
      </c>
      <c r="N616" s="20">
        <f t="shared" si="55"/>
        <v>0</v>
      </c>
      <c r="O616" s="18">
        <f t="shared" si="52"/>
        <v>0</v>
      </c>
      <c r="P616" s="19" cm="1">
        <f t="array" ref="P616">_xlfn.IFS(O616&gt;=1,30,O616&lt;1,O616*30)</f>
        <v>0</v>
      </c>
      <c r="Q616" s="41">
        <f t="shared" si="56"/>
        <v>0</v>
      </c>
      <c r="R616" s="19" cm="1">
        <f t="array" ref="R616">_xlfn.IFS(Q616&gt;=0.15,10,Q616&lt;0.15,Q616/0.15*10)</f>
        <v>0</v>
      </c>
      <c r="S616" s="21"/>
      <c r="T616" s="37"/>
      <c r="U616" s="22">
        <f t="shared" si="57"/>
        <v>0</v>
      </c>
      <c r="V616" s="23" t="str">
        <f t="shared" si="53"/>
        <v>不合格</v>
      </c>
      <c r="W616" s="28"/>
      <c r="X616" s="28"/>
      <c r="Y616" s="28"/>
    </row>
    <row r="617" spans="1:25" ht="30" customHeight="1" x14ac:dyDescent="0.15">
      <c r="A617" s="24">
        <v>614</v>
      </c>
      <c r="B617" s="38" t="s">
        <v>1338</v>
      </c>
      <c r="C617" s="38">
        <v>20135602</v>
      </c>
      <c r="D617" s="38" t="s">
        <v>885</v>
      </c>
      <c r="E617" s="39">
        <v>278.38875000000002</v>
      </c>
      <c r="F617" s="38" t="s">
        <v>1347</v>
      </c>
      <c r="G617" s="24">
        <v>0</v>
      </c>
      <c r="H617" s="24">
        <v>424</v>
      </c>
      <c r="I617" s="24">
        <v>34041</v>
      </c>
      <c r="J617" s="24"/>
      <c r="K617" s="24">
        <v>1400</v>
      </c>
      <c r="L617" s="18">
        <f t="shared" si="54"/>
        <v>0</v>
      </c>
      <c r="M617" s="19" cm="1">
        <f t="array" ref="M617">_xlfn.IFS(L617&gt;=1,30,L617&lt;1,L617*30)</f>
        <v>0</v>
      </c>
      <c r="N617" s="20">
        <f t="shared" si="55"/>
        <v>1.222786481134744E-2</v>
      </c>
      <c r="O617" s="18">
        <f t="shared" si="52"/>
        <v>1.8527067895980971</v>
      </c>
      <c r="P617" s="19" cm="1">
        <f t="array" ref="P617">_xlfn.IFS(O617&gt;=1,30,O617&lt;1,O617*30)</f>
        <v>30</v>
      </c>
      <c r="Q617" s="41">
        <f t="shared" si="56"/>
        <v>0</v>
      </c>
      <c r="R617" s="19" cm="1">
        <f t="array" ref="R617">_xlfn.IFS(Q617&gt;=0.15,10,Q617&lt;0.15,Q617/0.15*10)</f>
        <v>0</v>
      </c>
      <c r="S617" s="21"/>
      <c r="T617" s="37"/>
      <c r="U617" s="22">
        <f t="shared" si="57"/>
        <v>30</v>
      </c>
      <c r="V617" s="23" t="str">
        <f t="shared" si="53"/>
        <v>不合格</v>
      </c>
      <c r="W617" s="28"/>
      <c r="X617" s="28"/>
      <c r="Y617" s="28"/>
    </row>
    <row r="618" spans="1:25" ht="30" customHeight="1" x14ac:dyDescent="0.15">
      <c r="A618" s="24">
        <v>615</v>
      </c>
      <c r="B618" s="38" t="s">
        <v>1338</v>
      </c>
      <c r="C618" s="38" t="s">
        <v>772</v>
      </c>
      <c r="D618" s="38" t="s">
        <v>411</v>
      </c>
      <c r="E618" s="39">
        <v>139.88</v>
      </c>
      <c r="F618" s="38" t="s">
        <v>1348</v>
      </c>
      <c r="G618" s="24">
        <v>0</v>
      </c>
      <c r="H618" s="24">
        <v>0</v>
      </c>
      <c r="I618" s="24">
        <v>0</v>
      </c>
      <c r="J618" s="24"/>
      <c r="K618" s="24">
        <v>1400</v>
      </c>
      <c r="L618" s="18">
        <f t="shared" si="54"/>
        <v>0</v>
      </c>
      <c r="M618" s="19" cm="1">
        <f t="array" ref="M618">_xlfn.IFS(L618&gt;=1,30,L618&lt;1,L618*30)</f>
        <v>0</v>
      </c>
      <c r="N618" s="20">
        <f t="shared" si="55"/>
        <v>0</v>
      </c>
      <c r="O618" s="18">
        <f t="shared" si="52"/>
        <v>0</v>
      </c>
      <c r="P618" s="19" cm="1">
        <f t="array" ref="P618">_xlfn.IFS(O618&gt;=1,30,O618&lt;1,O618*30)</f>
        <v>0</v>
      </c>
      <c r="Q618" s="41">
        <f t="shared" si="56"/>
        <v>0</v>
      </c>
      <c r="R618" s="19" cm="1">
        <f t="array" ref="R618">_xlfn.IFS(Q618&gt;=0.15,10,Q618&lt;0.15,Q618/0.15*10)</f>
        <v>0</v>
      </c>
      <c r="S618" s="21"/>
      <c r="T618" s="37"/>
      <c r="U618" s="22">
        <f t="shared" si="57"/>
        <v>0</v>
      </c>
      <c r="V618" s="23" t="str">
        <f t="shared" si="53"/>
        <v>不合格</v>
      </c>
      <c r="W618" s="28"/>
      <c r="X618" s="28"/>
      <c r="Y618" s="28"/>
    </row>
    <row r="619" spans="1:25" ht="30" customHeight="1" x14ac:dyDescent="0.15">
      <c r="A619" s="24">
        <v>616</v>
      </c>
      <c r="B619" s="38" t="s">
        <v>1338</v>
      </c>
      <c r="C619" s="38">
        <v>20131004</v>
      </c>
      <c r="D619" s="38" t="s">
        <v>415</v>
      </c>
      <c r="E619" s="39">
        <v>684.9</v>
      </c>
      <c r="F619" s="38" t="s">
        <v>1349</v>
      </c>
      <c r="G619" s="24">
        <v>0</v>
      </c>
      <c r="H619" s="24">
        <v>82</v>
      </c>
      <c r="I619" s="24">
        <v>26700</v>
      </c>
      <c r="J619" s="24"/>
      <c r="K619" s="24">
        <v>1400</v>
      </c>
      <c r="L619" s="18">
        <f t="shared" si="54"/>
        <v>0</v>
      </c>
      <c r="M619" s="19" cm="1">
        <f t="array" ref="M619">_xlfn.IFS(L619&gt;=1,30,L619&lt;1,L619*30)</f>
        <v>0</v>
      </c>
      <c r="N619" s="20">
        <f t="shared" si="55"/>
        <v>3.8983793254489703E-3</v>
      </c>
      <c r="O619" s="18">
        <f t="shared" si="52"/>
        <v>0.59066353415893491</v>
      </c>
      <c r="P619" s="19" cm="1">
        <f t="array" ref="P619">_xlfn.IFS(O619&gt;=1,30,O619&lt;1,O619*30)</f>
        <v>17.719906024768047</v>
      </c>
      <c r="Q619" s="41">
        <f t="shared" si="56"/>
        <v>0</v>
      </c>
      <c r="R619" s="19" cm="1">
        <f t="array" ref="R619">_xlfn.IFS(Q619&gt;=0.15,10,Q619&lt;0.15,Q619/0.15*10)</f>
        <v>0</v>
      </c>
      <c r="S619" s="21"/>
      <c r="T619" s="37"/>
      <c r="U619" s="22">
        <f t="shared" si="57"/>
        <v>17.719906024768047</v>
      </c>
      <c r="V619" s="23" t="str">
        <f t="shared" si="53"/>
        <v>不合格</v>
      </c>
      <c r="W619" s="28"/>
      <c r="X619" s="28"/>
      <c r="Y619" s="28"/>
    </row>
    <row r="620" spans="1:25" ht="30" customHeight="1" x14ac:dyDescent="0.15">
      <c r="A620" s="24">
        <v>617</v>
      </c>
      <c r="B620" s="38" t="s">
        <v>1338</v>
      </c>
      <c r="C620" s="38" t="s">
        <v>769</v>
      </c>
      <c r="D620" s="38" t="s">
        <v>128</v>
      </c>
      <c r="E620" s="39">
        <v>94.947999999999993</v>
      </c>
      <c r="F620" s="38" t="s">
        <v>1167</v>
      </c>
      <c r="G620" s="24">
        <v>0</v>
      </c>
      <c r="H620" s="24">
        <v>0</v>
      </c>
      <c r="I620" s="24">
        <v>0</v>
      </c>
      <c r="J620" s="24"/>
      <c r="K620" s="24">
        <v>1400</v>
      </c>
      <c r="L620" s="18">
        <f t="shared" si="54"/>
        <v>0</v>
      </c>
      <c r="M620" s="19" cm="1">
        <f t="array" ref="M620">_xlfn.IFS(L620&gt;=1,30,L620&lt;1,L620*30)</f>
        <v>0</v>
      </c>
      <c r="N620" s="20">
        <f t="shared" si="55"/>
        <v>0</v>
      </c>
      <c r="O620" s="18">
        <f t="shared" si="52"/>
        <v>0</v>
      </c>
      <c r="P620" s="19" cm="1">
        <f t="array" ref="P620">_xlfn.IFS(O620&gt;=1,30,O620&lt;1,O620*30)</f>
        <v>0</v>
      </c>
      <c r="Q620" s="41">
        <f t="shared" si="56"/>
        <v>0</v>
      </c>
      <c r="R620" s="19" cm="1">
        <f t="array" ref="R620">_xlfn.IFS(Q620&gt;=0.15,10,Q620&lt;0.15,Q620/0.15*10)</f>
        <v>0</v>
      </c>
      <c r="S620" s="21"/>
      <c r="T620" s="37"/>
      <c r="U620" s="22">
        <f t="shared" si="57"/>
        <v>0</v>
      </c>
      <c r="V620" s="23" t="str">
        <f t="shared" si="53"/>
        <v>不合格</v>
      </c>
      <c r="W620" s="28"/>
      <c r="X620" s="28"/>
      <c r="Y620" s="28"/>
    </row>
    <row r="621" spans="1:25" ht="30" customHeight="1" x14ac:dyDescent="0.15">
      <c r="A621" s="24">
        <v>618</v>
      </c>
      <c r="B621" s="38" t="s">
        <v>1338</v>
      </c>
      <c r="C621" s="38" t="s">
        <v>775</v>
      </c>
      <c r="D621" s="38" t="s">
        <v>413</v>
      </c>
      <c r="E621" s="39">
        <v>249.5</v>
      </c>
      <c r="F621" s="38" t="s">
        <v>1350</v>
      </c>
      <c r="G621" s="24">
        <v>0</v>
      </c>
      <c r="H621" s="24">
        <v>0</v>
      </c>
      <c r="I621" s="24">
        <v>0</v>
      </c>
      <c r="J621" s="24"/>
      <c r="K621" s="24">
        <v>800</v>
      </c>
      <c r="L621" s="18">
        <f t="shared" si="54"/>
        <v>0</v>
      </c>
      <c r="M621" s="19" cm="1">
        <f t="array" ref="M621">_xlfn.IFS(L621&gt;=1,30,L621&lt;1,L621*30)</f>
        <v>0</v>
      </c>
      <c r="N621" s="20">
        <f t="shared" si="55"/>
        <v>0</v>
      </c>
      <c r="O621" s="18">
        <f t="shared" si="52"/>
        <v>0</v>
      </c>
      <c r="P621" s="19" cm="1">
        <f t="array" ref="P621">_xlfn.IFS(O621&gt;=1,30,O621&lt;1,O621*30)</f>
        <v>0</v>
      </c>
      <c r="Q621" s="41">
        <f t="shared" si="56"/>
        <v>0</v>
      </c>
      <c r="R621" s="19" cm="1">
        <f t="array" ref="R621">_xlfn.IFS(Q621&gt;=0.15,10,Q621&lt;0.15,Q621/0.15*10)</f>
        <v>0</v>
      </c>
      <c r="S621" s="21"/>
      <c r="T621" s="37"/>
      <c r="U621" s="22">
        <f t="shared" si="57"/>
        <v>0</v>
      </c>
      <c r="V621" s="23" t="str">
        <f t="shared" si="53"/>
        <v>不合格</v>
      </c>
      <c r="W621" s="28"/>
      <c r="X621" s="28"/>
      <c r="Y621" s="28"/>
    </row>
    <row r="622" spans="1:25" ht="30" customHeight="1" x14ac:dyDescent="0.15">
      <c r="A622" s="24">
        <v>619</v>
      </c>
      <c r="B622" s="38" t="s">
        <v>1338</v>
      </c>
      <c r="C622" s="38" t="s">
        <v>764</v>
      </c>
      <c r="D622" s="38" t="s">
        <v>402</v>
      </c>
      <c r="E622" s="39">
        <v>57.8</v>
      </c>
      <c r="F622" s="38" t="s">
        <v>1168</v>
      </c>
      <c r="G622" s="24">
        <v>0</v>
      </c>
      <c r="H622" s="24">
        <v>0</v>
      </c>
      <c r="I622" s="24">
        <v>0</v>
      </c>
      <c r="J622" s="24"/>
      <c r="K622" s="24">
        <v>1400</v>
      </c>
      <c r="L622" s="18">
        <f t="shared" si="54"/>
        <v>0</v>
      </c>
      <c r="M622" s="19" cm="1">
        <f t="array" ref="M622">_xlfn.IFS(L622&gt;=1,30,L622&lt;1,L622*30)</f>
        <v>0</v>
      </c>
      <c r="N622" s="20">
        <f t="shared" si="55"/>
        <v>0</v>
      </c>
      <c r="O622" s="18">
        <f t="shared" si="52"/>
        <v>0</v>
      </c>
      <c r="P622" s="19" cm="1">
        <f t="array" ref="P622">_xlfn.IFS(O622&gt;=1,30,O622&lt;1,O622*30)</f>
        <v>0</v>
      </c>
      <c r="Q622" s="41">
        <f t="shared" si="56"/>
        <v>0</v>
      </c>
      <c r="R622" s="19" cm="1">
        <f t="array" ref="R622">_xlfn.IFS(Q622&gt;=0.15,10,Q622&lt;0.15,Q622/0.15*10)</f>
        <v>0</v>
      </c>
      <c r="S622" s="21"/>
      <c r="T622" s="37"/>
      <c r="U622" s="22">
        <f t="shared" si="57"/>
        <v>0</v>
      </c>
      <c r="V622" s="23" t="str">
        <f t="shared" si="53"/>
        <v>不合格</v>
      </c>
      <c r="W622" s="28"/>
      <c r="X622" s="28"/>
      <c r="Y622" s="28"/>
    </row>
    <row r="623" spans="1:25" ht="30" customHeight="1" x14ac:dyDescent="0.15">
      <c r="A623" s="24">
        <v>620</v>
      </c>
      <c r="B623" s="38" t="s">
        <v>1338</v>
      </c>
      <c r="C623" s="38" t="s">
        <v>761</v>
      </c>
      <c r="D623" s="38" t="s">
        <v>401</v>
      </c>
      <c r="E623" s="39">
        <v>49.98</v>
      </c>
      <c r="F623" s="38" t="s">
        <v>1350</v>
      </c>
      <c r="G623" s="24">
        <v>0</v>
      </c>
      <c r="H623" s="24">
        <v>0</v>
      </c>
      <c r="I623" s="24">
        <v>0</v>
      </c>
      <c r="J623" s="24"/>
      <c r="K623" s="24">
        <v>1400</v>
      </c>
      <c r="L623" s="18">
        <f t="shared" si="54"/>
        <v>0</v>
      </c>
      <c r="M623" s="19" cm="1">
        <f t="array" ref="M623">_xlfn.IFS(L623&gt;=1,30,L623&lt;1,L623*30)</f>
        <v>0</v>
      </c>
      <c r="N623" s="20">
        <f t="shared" si="55"/>
        <v>0</v>
      </c>
      <c r="O623" s="18">
        <f t="shared" si="52"/>
        <v>0</v>
      </c>
      <c r="P623" s="19" cm="1">
        <f t="array" ref="P623">_xlfn.IFS(O623&gt;=1,30,O623&lt;1,O623*30)</f>
        <v>0</v>
      </c>
      <c r="Q623" s="41">
        <f t="shared" si="56"/>
        <v>0</v>
      </c>
      <c r="R623" s="19" cm="1">
        <f t="array" ref="R623">_xlfn.IFS(Q623&gt;=0.15,10,Q623&lt;0.15,Q623/0.15*10)</f>
        <v>0</v>
      </c>
      <c r="S623" s="21"/>
      <c r="T623" s="37"/>
      <c r="U623" s="22">
        <f t="shared" si="57"/>
        <v>0</v>
      </c>
      <c r="V623" s="23" t="str">
        <f t="shared" si="53"/>
        <v>不合格</v>
      </c>
      <c r="W623" s="28"/>
      <c r="X623" s="28"/>
      <c r="Y623" s="28"/>
    </row>
    <row r="624" spans="1:25" ht="30" customHeight="1" x14ac:dyDescent="0.15">
      <c r="A624" s="24">
        <v>621</v>
      </c>
      <c r="B624" s="38" t="s">
        <v>1338</v>
      </c>
      <c r="C624" s="38" t="s">
        <v>759</v>
      </c>
      <c r="D624" s="38" t="s">
        <v>82</v>
      </c>
      <c r="E624" s="39">
        <v>47.9</v>
      </c>
      <c r="F624" s="38" t="s">
        <v>1351</v>
      </c>
      <c r="G624" s="24">
        <v>0</v>
      </c>
      <c r="H624" s="24">
        <v>0</v>
      </c>
      <c r="I624" s="24">
        <v>0</v>
      </c>
      <c r="J624" s="24"/>
      <c r="K624" s="24">
        <v>1400</v>
      </c>
      <c r="L624" s="18">
        <f t="shared" si="54"/>
        <v>0</v>
      </c>
      <c r="M624" s="19" cm="1">
        <f t="array" ref="M624">_xlfn.IFS(L624&gt;=1,30,L624&lt;1,L624*30)</f>
        <v>0</v>
      </c>
      <c r="N624" s="20">
        <f t="shared" si="55"/>
        <v>0</v>
      </c>
      <c r="O624" s="18">
        <f t="shared" si="52"/>
        <v>0</v>
      </c>
      <c r="P624" s="19" cm="1">
        <f t="array" ref="P624">_xlfn.IFS(O624&gt;=1,30,O624&lt;1,O624*30)</f>
        <v>0</v>
      </c>
      <c r="Q624" s="41">
        <f t="shared" si="56"/>
        <v>0</v>
      </c>
      <c r="R624" s="19" cm="1">
        <f t="array" ref="R624">_xlfn.IFS(Q624&gt;=0.15,10,Q624&lt;0.15,Q624/0.15*10)</f>
        <v>0</v>
      </c>
      <c r="S624" s="21"/>
      <c r="T624" s="37"/>
      <c r="U624" s="22">
        <f t="shared" si="57"/>
        <v>0</v>
      </c>
      <c r="V624" s="23" t="str">
        <f t="shared" si="53"/>
        <v>不合格</v>
      </c>
      <c r="W624" s="28"/>
      <c r="X624" s="28"/>
      <c r="Y624" s="28"/>
    </row>
    <row r="625" spans="1:25" ht="30" customHeight="1" x14ac:dyDescent="0.15">
      <c r="A625" s="24">
        <v>622</v>
      </c>
      <c r="B625" s="38" t="s">
        <v>1338</v>
      </c>
      <c r="C625" s="38" t="s">
        <v>762</v>
      </c>
      <c r="D625" s="38" t="s">
        <v>400</v>
      </c>
      <c r="E625" s="39">
        <v>51.9</v>
      </c>
      <c r="F625" s="38" t="s">
        <v>1351</v>
      </c>
      <c r="G625" s="24">
        <v>0</v>
      </c>
      <c r="H625" s="24">
        <v>0</v>
      </c>
      <c r="I625" s="24">
        <v>0</v>
      </c>
      <c r="J625" s="24"/>
      <c r="K625" s="24">
        <v>1400</v>
      </c>
      <c r="L625" s="18">
        <f t="shared" si="54"/>
        <v>0</v>
      </c>
      <c r="M625" s="19" cm="1">
        <f t="array" ref="M625">_xlfn.IFS(L625&gt;=1,30,L625&lt;1,L625*30)</f>
        <v>0</v>
      </c>
      <c r="N625" s="20">
        <f t="shared" si="55"/>
        <v>0</v>
      </c>
      <c r="O625" s="18">
        <f t="shared" si="52"/>
        <v>0</v>
      </c>
      <c r="P625" s="19" cm="1">
        <f t="array" ref="P625">_xlfn.IFS(O625&gt;=1,30,O625&lt;1,O625*30)</f>
        <v>0</v>
      </c>
      <c r="Q625" s="41">
        <f t="shared" si="56"/>
        <v>0</v>
      </c>
      <c r="R625" s="19" cm="1">
        <f t="array" ref="R625">_xlfn.IFS(Q625&gt;=0.15,10,Q625&lt;0.15,Q625/0.15*10)</f>
        <v>0</v>
      </c>
      <c r="S625" s="21"/>
      <c r="T625" s="37"/>
      <c r="U625" s="22">
        <f t="shared" si="57"/>
        <v>0</v>
      </c>
      <c r="V625" s="23" t="str">
        <f t="shared" si="53"/>
        <v>不合格</v>
      </c>
      <c r="W625" s="28"/>
      <c r="X625" s="28"/>
      <c r="Y625" s="28"/>
    </row>
    <row r="626" spans="1:25" ht="30" customHeight="1" x14ac:dyDescent="0.15">
      <c r="A626" s="24">
        <v>623</v>
      </c>
      <c r="B626" s="38" t="s">
        <v>1338</v>
      </c>
      <c r="C626" s="38" t="s">
        <v>768</v>
      </c>
      <c r="D626" s="38" t="s">
        <v>408</v>
      </c>
      <c r="E626" s="39">
        <v>89.9</v>
      </c>
      <c r="F626" s="38" t="s">
        <v>1352</v>
      </c>
      <c r="G626" s="24">
        <v>0</v>
      </c>
      <c r="H626" s="24">
        <v>0</v>
      </c>
      <c r="I626" s="24">
        <v>0</v>
      </c>
      <c r="J626" s="24"/>
      <c r="K626" s="24">
        <v>1400</v>
      </c>
      <c r="L626" s="18">
        <f t="shared" si="54"/>
        <v>0</v>
      </c>
      <c r="M626" s="19" cm="1">
        <f t="array" ref="M626">_xlfn.IFS(L626&gt;=1,30,L626&lt;1,L626*30)</f>
        <v>0</v>
      </c>
      <c r="N626" s="20">
        <f t="shared" si="55"/>
        <v>0</v>
      </c>
      <c r="O626" s="18">
        <f t="shared" si="52"/>
        <v>0</v>
      </c>
      <c r="P626" s="19" cm="1">
        <f t="array" ref="P626">_xlfn.IFS(O626&gt;=1,30,O626&lt;1,O626*30)</f>
        <v>0</v>
      </c>
      <c r="Q626" s="41">
        <f t="shared" si="56"/>
        <v>0</v>
      </c>
      <c r="R626" s="19" cm="1">
        <f t="array" ref="R626">_xlfn.IFS(Q626&gt;=0.15,10,Q626&lt;0.15,Q626/0.15*10)</f>
        <v>0</v>
      </c>
      <c r="S626" s="21"/>
      <c r="T626" s="37"/>
      <c r="U626" s="22">
        <f t="shared" si="57"/>
        <v>0</v>
      </c>
      <c r="V626" s="23" t="str">
        <f t="shared" si="53"/>
        <v>不合格</v>
      </c>
      <c r="W626" s="28"/>
      <c r="X626" s="28"/>
      <c r="Y626" s="28"/>
    </row>
    <row r="627" spans="1:25" ht="30" customHeight="1" x14ac:dyDescent="0.15">
      <c r="A627" s="24">
        <v>624</v>
      </c>
      <c r="B627" s="38" t="s">
        <v>1338</v>
      </c>
      <c r="C627" s="38" t="s">
        <v>766</v>
      </c>
      <c r="D627" s="38" t="s">
        <v>405</v>
      </c>
      <c r="E627" s="39">
        <v>67.680000000000007</v>
      </c>
      <c r="F627" s="38" t="s">
        <v>1351</v>
      </c>
      <c r="G627" s="24">
        <v>0</v>
      </c>
      <c r="H627" s="24">
        <v>0</v>
      </c>
      <c r="I627" s="24">
        <v>0</v>
      </c>
      <c r="J627" s="24"/>
      <c r="K627" s="24">
        <v>1400</v>
      </c>
      <c r="L627" s="18">
        <f t="shared" si="54"/>
        <v>0</v>
      </c>
      <c r="M627" s="19" cm="1">
        <f t="array" ref="M627">_xlfn.IFS(L627&gt;=1,30,L627&lt;1,L627*30)</f>
        <v>0</v>
      </c>
      <c r="N627" s="20">
        <f t="shared" si="55"/>
        <v>0</v>
      </c>
      <c r="O627" s="18">
        <f t="shared" si="52"/>
        <v>0</v>
      </c>
      <c r="P627" s="19" cm="1">
        <f t="array" ref="P627">_xlfn.IFS(O627&gt;=1,30,O627&lt;1,O627*30)</f>
        <v>0</v>
      </c>
      <c r="Q627" s="41">
        <f t="shared" si="56"/>
        <v>0</v>
      </c>
      <c r="R627" s="19" cm="1">
        <f t="array" ref="R627">_xlfn.IFS(Q627&gt;=0.15,10,Q627&lt;0.15,Q627/0.15*10)</f>
        <v>0</v>
      </c>
      <c r="S627" s="21"/>
      <c r="T627" s="37"/>
      <c r="U627" s="22">
        <f t="shared" si="57"/>
        <v>0</v>
      </c>
      <c r="V627" s="23" t="str">
        <f t="shared" si="53"/>
        <v>不合格</v>
      </c>
      <c r="W627" s="28"/>
      <c r="X627" s="28"/>
      <c r="Y627" s="28"/>
    </row>
    <row r="628" spans="1:25" ht="30" customHeight="1" x14ac:dyDescent="0.15">
      <c r="A628" s="24">
        <v>625</v>
      </c>
      <c r="B628" s="38" t="s">
        <v>1338</v>
      </c>
      <c r="C628" s="38" t="s">
        <v>770</v>
      </c>
      <c r="D628" s="38" t="s">
        <v>410</v>
      </c>
      <c r="E628" s="39">
        <v>109.7</v>
      </c>
      <c r="F628" s="38" t="s">
        <v>1160</v>
      </c>
      <c r="G628" s="24">
        <v>0</v>
      </c>
      <c r="H628" s="24">
        <v>0</v>
      </c>
      <c r="I628" s="24">
        <v>0</v>
      </c>
      <c r="J628" s="24"/>
      <c r="K628" s="24">
        <v>1400</v>
      </c>
      <c r="L628" s="18">
        <f t="shared" si="54"/>
        <v>0</v>
      </c>
      <c r="M628" s="19" cm="1">
        <f t="array" ref="M628">_xlfn.IFS(L628&gt;=1,30,L628&lt;1,L628*30)</f>
        <v>0</v>
      </c>
      <c r="N628" s="20">
        <f t="shared" si="55"/>
        <v>0</v>
      </c>
      <c r="O628" s="18">
        <f t="shared" si="52"/>
        <v>0</v>
      </c>
      <c r="P628" s="19" cm="1">
        <f t="array" ref="P628">_xlfn.IFS(O628&gt;=1,30,O628&lt;1,O628*30)</f>
        <v>0</v>
      </c>
      <c r="Q628" s="41">
        <f t="shared" si="56"/>
        <v>0</v>
      </c>
      <c r="R628" s="19" cm="1">
        <f t="array" ref="R628">_xlfn.IFS(Q628&gt;=0.15,10,Q628&lt;0.15,Q628/0.15*10)</f>
        <v>0</v>
      </c>
      <c r="S628" s="21"/>
      <c r="T628" s="37"/>
      <c r="U628" s="22">
        <f t="shared" si="57"/>
        <v>0</v>
      </c>
      <c r="V628" s="23" t="str">
        <f t="shared" si="53"/>
        <v>不合格</v>
      </c>
      <c r="W628" s="28"/>
      <c r="X628" s="28"/>
      <c r="Y628" s="28"/>
    </row>
    <row r="629" spans="1:25" ht="30" customHeight="1" x14ac:dyDescent="0.15">
      <c r="A629" s="24">
        <v>626</v>
      </c>
      <c r="B629" s="38" t="s">
        <v>1338</v>
      </c>
      <c r="C629" s="38" t="s">
        <v>758</v>
      </c>
      <c r="D629" s="38" t="s">
        <v>400</v>
      </c>
      <c r="E629" s="39">
        <v>44.1</v>
      </c>
      <c r="F629" s="38" t="s">
        <v>1353</v>
      </c>
      <c r="G629" s="24">
        <v>0</v>
      </c>
      <c r="H629" s="24">
        <v>0</v>
      </c>
      <c r="I629" s="24">
        <v>0</v>
      </c>
      <c r="J629" s="24"/>
      <c r="K629" s="24">
        <v>1400</v>
      </c>
      <c r="L629" s="18">
        <f t="shared" si="54"/>
        <v>0</v>
      </c>
      <c r="M629" s="19" cm="1">
        <f t="array" ref="M629">_xlfn.IFS(L629&gt;=1,30,L629&lt;1,L629*30)</f>
        <v>0</v>
      </c>
      <c r="N629" s="20">
        <f t="shared" si="55"/>
        <v>0</v>
      </c>
      <c r="O629" s="18">
        <f t="shared" si="52"/>
        <v>0</v>
      </c>
      <c r="P629" s="19" cm="1">
        <f t="array" ref="P629">_xlfn.IFS(O629&gt;=1,30,O629&lt;1,O629*30)</f>
        <v>0</v>
      </c>
      <c r="Q629" s="41">
        <f t="shared" si="56"/>
        <v>0</v>
      </c>
      <c r="R629" s="19" cm="1">
        <f t="array" ref="R629">_xlfn.IFS(Q629&gt;=0.15,10,Q629&lt;0.15,Q629/0.15*10)</f>
        <v>0</v>
      </c>
      <c r="S629" s="21"/>
      <c r="T629" s="37"/>
      <c r="U629" s="22">
        <f t="shared" si="57"/>
        <v>0</v>
      </c>
      <c r="V629" s="23" t="str">
        <f t="shared" si="53"/>
        <v>不合格</v>
      </c>
      <c r="W629" s="28"/>
      <c r="X629" s="28"/>
      <c r="Y629" s="28"/>
    </row>
    <row r="630" spans="1:25" ht="30" customHeight="1" x14ac:dyDescent="0.15">
      <c r="A630" s="24">
        <v>627</v>
      </c>
      <c r="B630" s="38" t="s">
        <v>1338</v>
      </c>
      <c r="C630" s="38" t="s">
        <v>778</v>
      </c>
      <c r="D630" s="38" t="s">
        <v>1354</v>
      </c>
      <c r="E630" s="39">
        <v>369</v>
      </c>
      <c r="F630" s="38" t="s">
        <v>1355</v>
      </c>
      <c r="G630" s="24">
        <v>0</v>
      </c>
      <c r="H630" s="24">
        <v>271</v>
      </c>
      <c r="I630" s="24">
        <v>105500</v>
      </c>
      <c r="J630" s="24"/>
      <c r="K630" s="24">
        <v>1400</v>
      </c>
      <c r="L630" s="18">
        <f t="shared" si="54"/>
        <v>0</v>
      </c>
      <c r="M630" s="19" cm="1">
        <f t="array" ref="M630">_xlfn.IFS(L630&gt;=1,30,L630&lt;1,L630*30)</f>
        <v>0</v>
      </c>
      <c r="N630" s="20">
        <f t="shared" si="55"/>
        <v>2.8590785907859077E-2</v>
      </c>
      <c r="O630" s="18">
        <f t="shared" si="52"/>
        <v>4.3319372587665264</v>
      </c>
      <c r="P630" s="19" cm="1">
        <f t="array" ref="P630">_xlfn.IFS(O630&gt;=1,30,O630&lt;1,O630*30)</f>
        <v>30</v>
      </c>
      <c r="Q630" s="41">
        <f t="shared" si="56"/>
        <v>0</v>
      </c>
      <c r="R630" s="19" cm="1">
        <f t="array" ref="R630">_xlfn.IFS(Q630&gt;=0.15,10,Q630&lt;0.15,Q630/0.15*10)</f>
        <v>0</v>
      </c>
      <c r="S630" s="21"/>
      <c r="T630" s="37"/>
      <c r="U630" s="22">
        <f t="shared" si="57"/>
        <v>30</v>
      </c>
      <c r="V630" s="23" t="str">
        <f t="shared" si="53"/>
        <v>不合格</v>
      </c>
      <c r="W630" s="28"/>
      <c r="X630" s="28"/>
      <c r="Y630" s="28"/>
    </row>
    <row r="631" spans="1:25" ht="30" customHeight="1" x14ac:dyDescent="0.15">
      <c r="A631" s="24">
        <v>628</v>
      </c>
      <c r="B631" s="38" t="s">
        <v>1338</v>
      </c>
      <c r="C631" s="38">
        <v>20132406</v>
      </c>
      <c r="D631" s="38" t="s">
        <v>406</v>
      </c>
      <c r="E631" s="39">
        <v>70.89</v>
      </c>
      <c r="F631" s="38" t="s">
        <v>1349</v>
      </c>
      <c r="G631" s="24">
        <v>0.01</v>
      </c>
      <c r="H631" s="24">
        <v>1</v>
      </c>
      <c r="I631" s="24">
        <v>0</v>
      </c>
      <c r="J631" s="24"/>
      <c r="K631" s="24">
        <v>1400</v>
      </c>
      <c r="L631" s="18">
        <f t="shared" si="54"/>
        <v>7.1428571428571427E-6</v>
      </c>
      <c r="M631" s="19" cm="1">
        <f t="array" ref="M631">_xlfn.IFS(L631&gt;=1,30,L631&lt;1,L631*30)</f>
        <v>2.1428571428571427E-4</v>
      </c>
      <c r="N631" s="20">
        <f t="shared" si="55"/>
        <v>0</v>
      </c>
      <c r="O631" s="18">
        <f t="shared" si="52"/>
        <v>0</v>
      </c>
      <c r="P631" s="19" cm="1">
        <f t="array" ref="P631">_xlfn.IFS(O631&gt;=1,30,O631&lt;1,O631*30)</f>
        <v>0</v>
      </c>
      <c r="Q631" s="41">
        <f t="shared" si="56"/>
        <v>0</v>
      </c>
      <c r="R631" s="19" cm="1">
        <f t="array" ref="R631">_xlfn.IFS(Q631&gt;=0.15,10,Q631&lt;0.15,Q631/0.15*10)</f>
        <v>0</v>
      </c>
      <c r="S631" s="21"/>
      <c r="T631" s="37"/>
      <c r="U631" s="22">
        <f t="shared" si="57"/>
        <v>2.1428571428571427E-4</v>
      </c>
      <c r="V631" s="23" t="str">
        <f t="shared" si="53"/>
        <v>不合格</v>
      </c>
      <c r="W631" s="28"/>
      <c r="X631" s="28"/>
      <c r="Y631" s="28"/>
    </row>
    <row r="632" spans="1:25" ht="30" customHeight="1" x14ac:dyDescent="0.15">
      <c r="A632" s="24">
        <v>629</v>
      </c>
      <c r="B632" s="38" t="s">
        <v>1338</v>
      </c>
      <c r="C632" s="38">
        <v>20130717</v>
      </c>
      <c r="D632" s="38" t="s">
        <v>1356</v>
      </c>
      <c r="E632" s="39">
        <v>45</v>
      </c>
      <c r="F632" s="38" t="s">
        <v>1349</v>
      </c>
      <c r="G632" s="24">
        <v>1.87</v>
      </c>
      <c r="H632" s="24">
        <v>9</v>
      </c>
      <c r="I632" s="24">
        <v>0</v>
      </c>
      <c r="J632" s="24"/>
      <c r="K632" s="24">
        <v>1400</v>
      </c>
      <c r="L632" s="18">
        <f t="shared" si="54"/>
        <v>1.3357142857142858E-3</v>
      </c>
      <c r="M632" s="19" cm="1">
        <f t="array" ref="M632">_xlfn.IFS(L632&gt;=1,30,L632&lt;1,L632*30)</f>
        <v>4.007142857142857E-2</v>
      </c>
      <c r="N632" s="20">
        <f t="shared" si="55"/>
        <v>0</v>
      </c>
      <c r="O632" s="18">
        <f t="shared" si="52"/>
        <v>0</v>
      </c>
      <c r="P632" s="19" cm="1">
        <f t="array" ref="P632">_xlfn.IFS(O632&gt;=1,30,O632&lt;1,O632*30)</f>
        <v>0</v>
      </c>
      <c r="Q632" s="41">
        <f t="shared" si="56"/>
        <v>0</v>
      </c>
      <c r="R632" s="19" cm="1">
        <f t="array" ref="R632">_xlfn.IFS(Q632&gt;=0.15,10,Q632&lt;0.15,Q632/0.15*10)</f>
        <v>0</v>
      </c>
      <c r="S632" s="21"/>
      <c r="T632" s="37"/>
      <c r="U632" s="22">
        <f t="shared" si="57"/>
        <v>4.007142857142857E-2</v>
      </c>
      <c r="V632" s="23" t="str">
        <f t="shared" si="53"/>
        <v>不合格</v>
      </c>
      <c r="W632" s="28"/>
      <c r="X632" s="28"/>
      <c r="Y632" s="28"/>
    </row>
    <row r="633" spans="1:25" ht="30" customHeight="1" x14ac:dyDescent="0.15">
      <c r="A633" s="24">
        <v>630</v>
      </c>
      <c r="B633" s="38" t="s">
        <v>1338</v>
      </c>
      <c r="C633" s="38">
        <v>20130715</v>
      </c>
      <c r="D633" s="38" t="s">
        <v>13</v>
      </c>
      <c r="E633" s="39">
        <v>64</v>
      </c>
      <c r="F633" s="38" t="s">
        <v>1349</v>
      </c>
      <c r="G633" s="24">
        <v>73.44</v>
      </c>
      <c r="H633" s="24">
        <v>9</v>
      </c>
      <c r="I633" s="24">
        <v>2417</v>
      </c>
      <c r="J633" s="24"/>
      <c r="K633" s="24">
        <v>1400</v>
      </c>
      <c r="L633" s="18">
        <f t="shared" si="54"/>
        <v>5.2457142857142855E-2</v>
      </c>
      <c r="M633" s="19" cm="1">
        <f t="array" ref="M633">_xlfn.IFS(L633&gt;=1,30,L633&lt;1,L633*30)</f>
        <v>1.5737142857142856</v>
      </c>
      <c r="N633" s="20">
        <f t="shared" si="55"/>
        <v>3.7765625E-3</v>
      </c>
      <c r="O633" s="18">
        <f t="shared" si="52"/>
        <v>0.57220643939393945</v>
      </c>
      <c r="P633" s="19" cm="1">
        <f t="array" ref="P633">_xlfn.IFS(O633&gt;=1,30,O633&lt;1,O633*30)</f>
        <v>17.166193181818183</v>
      </c>
      <c r="Q633" s="41">
        <f t="shared" si="56"/>
        <v>0</v>
      </c>
      <c r="R633" s="19" cm="1">
        <f t="array" ref="R633">_xlfn.IFS(Q633&gt;=0.15,10,Q633&lt;0.15,Q633/0.15*10)</f>
        <v>0</v>
      </c>
      <c r="S633" s="21"/>
      <c r="T633" s="37"/>
      <c r="U633" s="22">
        <f t="shared" si="57"/>
        <v>18.739907467532468</v>
      </c>
      <c r="V633" s="23" t="str">
        <f t="shared" si="53"/>
        <v>不合格</v>
      </c>
      <c r="W633" s="28"/>
      <c r="X633" s="28"/>
      <c r="Y633" s="28"/>
    </row>
    <row r="634" spans="1:25" ht="30" customHeight="1" x14ac:dyDescent="0.15">
      <c r="A634" s="24">
        <v>631</v>
      </c>
      <c r="B634" s="38" t="s">
        <v>1338</v>
      </c>
      <c r="C634" s="38">
        <v>20125688</v>
      </c>
      <c r="D634" s="38" t="s">
        <v>404</v>
      </c>
      <c r="E634" s="39">
        <v>66</v>
      </c>
      <c r="F634" s="38" t="s">
        <v>1347</v>
      </c>
      <c r="G634" s="24">
        <v>163.28</v>
      </c>
      <c r="H634" s="24">
        <v>651</v>
      </c>
      <c r="I634" s="24">
        <v>7836.6</v>
      </c>
      <c r="J634" s="24"/>
      <c r="K634" s="24">
        <v>1400</v>
      </c>
      <c r="L634" s="18">
        <f t="shared" si="54"/>
        <v>0.11662857142857143</v>
      </c>
      <c r="M634" s="19" cm="1">
        <f t="array" ref="M634">_xlfn.IFS(L634&gt;=1,30,L634&lt;1,L634*30)</f>
        <v>3.4988571428571427</v>
      </c>
      <c r="N634" s="20">
        <f t="shared" si="55"/>
        <v>1.1873636363636366E-2</v>
      </c>
      <c r="O634" s="18">
        <f t="shared" si="52"/>
        <v>1.7990358126721766</v>
      </c>
      <c r="P634" s="19" cm="1">
        <f t="array" ref="P634">_xlfn.IFS(O634&gt;=1,30,O634&lt;1,O634*30)</f>
        <v>30</v>
      </c>
      <c r="Q634" s="41">
        <f t="shared" si="56"/>
        <v>0</v>
      </c>
      <c r="R634" s="19" cm="1">
        <f t="array" ref="R634">_xlfn.IFS(Q634&gt;=0.15,10,Q634&lt;0.15,Q634/0.15*10)</f>
        <v>0</v>
      </c>
      <c r="S634" s="21"/>
      <c r="T634" s="37"/>
      <c r="U634" s="22">
        <f t="shared" si="57"/>
        <v>33.49885714285714</v>
      </c>
      <c r="V634" s="23" t="str">
        <f t="shared" si="53"/>
        <v>不合格</v>
      </c>
      <c r="W634" s="28"/>
      <c r="X634" s="28"/>
      <c r="Y634" s="28"/>
    </row>
    <row r="635" spans="1:25" ht="30" customHeight="1" x14ac:dyDescent="0.15">
      <c r="A635" s="24">
        <v>632</v>
      </c>
      <c r="B635" s="38" t="s">
        <v>1338</v>
      </c>
      <c r="C635" s="38" t="s">
        <v>765</v>
      </c>
      <c r="D635" s="38" t="s">
        <v>403</v>
      </c>
      <c r="E635" s="39">
        <v>59.5</v>
      </c>
      <c r="F635" s="38" t="s">
        <v>1162</v>
      </c>
      <c r="G635" s="24">
        <v>364.54</v>
      </c>
      <c r="H635" s="24">
        <v>1</v>
      </c>
      <c r="I635" s="24">
        <v>34.200000000000003</v>
      </c>
      <c r="J635" s="24"/>
      <c r="K635" s="24">
        <v>1400</v>
      </c>
      <c r="L635" s="18">
        <f t="shared" si="54"/>
        <v>0.26038571428571428</v>
      </c>
      <c r="M635" s="19" cm="1">
        <f t="array" ref="M635">_xlfn.IFS(L635&gt;=1,30,L635&lt;1,L635*30)</f>
        <v>7.8115714285714279</v>
      </c>
      <c r="N635" s="20">
        <f t="shared" si="55"/>
        <v>5.7478991596638663E-5</v>
      </c>
      <c r="O635" s="18">
        <f t="shared" si="52"/>
        <v>8.7089381207028273E-3</v>
      </c>
      <c r="P635" s="19" cm="1">
        <f t="array" ref="P635">_xlfn.IFS(O635&gt;=1,30,O635&lt;1,O635*30)</f>
        <v>0.2612681436210848</v>
      </c>
      <c r="Q635" s="41">
        <f t="shared" si="56"/>
        <v>0</v>
      </c>
      <c r="R635" s="19" cm="1">
        <f t="array" ref="R635">_xlfn.IFS(Q635&gt;=0.15,10,Q635&lt;0.15,Q635/0.15*10)</f>
        <v>0</v>
      </c>
      <c r="S635" s="21"/>
      <c r="T635" s="37"/>
      <c r="U635" s="22">
        <f t="shared" si="57"/>
        <v>8.0728395721925121</v>
      </c>
      <c r="V635" s="23" t="str">
        <f t="shared" si="53"/>
        <v>不合格</v>
      </c>
      <c r="W635" s="28"/>
      <c r="X635" s="28"/>
      <c r="Y635" s="28"/>
    </row>
    <row r="636" spans="1:25" ht="30" customHeight="1" x14ac:dyDescent="0.15">
      <c r="A636" s="24">
        <v>633</v>
      </c>
      <c r="B636" s="38" t="s">
        <v>1338</v>
      </c>
      <c r="C636" s="38">
        <v>20134958</v>
      </c>
      <c r="D636" s="38" t="s">
        <v>1357</v>
      </c>
      <c r="E636" s="39">
        <v>99.6</v>
      </c>
      <c r="F636" s="38" t="s">
        <v>1348</v>
      </c>
      <c r="G636" s="24">
        <v>435.41</v>
      </c>
      <c r="H636" s="24">
        <v>7</v>
      </c>
      <c r="I636" s="24">
        <v>34712</v>
      </c>
      <c r="J636" s="24"/>
      <c r="K636" s="24">
        <v>1400</v>
      </c>
      <c r="L636" s="18">
        <f t="shared" si="54"/>
        <v>0.31100714285714287</v>
      </c>
      <c r="M636" s="19" cm="1">
        <f t="array" ref="M636">_xlfn.IFS(L636&gt;=1,30,L636&lt;1,L636*30)</f>
        <v>9.3302142857142858</v>
      </c>
      <c r="N636" s="20">
        <f t="shared" si="55"/>
        <v>3.4851405622489957E-2</v>
      </c>
      <c r="O636" s="18">
        <f t="shared" si="52"/>
        <v>5.2805160034075698</v>
      </c>
      <c r="P636" s="19" cm="1">
        <f t="array" ref="P636">_xlfn.IFS(O636&gt;=1,30,O636&lt;1,O636*30)</f>
        <v>30</v>
      </c>
      <c r="Q636" s="41">
        <f t="shared" si="56"/>
        <v>0</v>
      </c>
      <c r="R636" s="19" cm="1">
        <f t="array" ref="R636">_xlfn.IFS(Q636&gt;=0.15,10,Q636&lt;0.15,Q636/0.15*10)</f>
        <v>0</v>
      </c>
      <c r="S636" s="21"/>
      <c r="T636" s="37"/>
      <c r="U636" s="22">
        <f t="shared" si="57"/>
        <v>39.330214285714284</v>
      </c>
      <c r="V636" s="23" t="str">
        <f t="shared" si="53"/>
        <v>不合格</v>
      </c>
      <c r="W636" s="28"/>
      <c r="X636" s="28"/>
      <c r="Y636" s="28"/>
    </row>
    <row r="637" spans="1:25" ht="30" customHeight="1" x14ac:dyDescent="0.15">
      <c r="A637" s="24">
        <v>634</v>
      </c>
      <c r="B637" s="38" t="s">
        <v>1338</v>
      </c>
      <c r="C637" s="38">
        <v>20125411</v>
      </c>
      <c r="D637" s="38" t="s">
        <v>1358</v>
      </c>
      <c r="E637" s="39">
        <v>47</v>
      </c>
      <c r="F637" s="38" t="s">
        <v>1359</v>
      </c>
      <c r="G637" s="24">
        <v>435.93</v>
      </c>
      <c r="H637" s="24">
        <v>12</v>
      </c>
      <c r="I637" s="24">
        <v>857.6</v>
      </c>
      <c r="J637" s="24"/>
      <c r="K637" s="24">
        <v>1400</v>
      </c>
      <c r="L637" s="18">
        <f t="shared" si="54"/>
        <v>0.31137857142857145</v>
      </c>
      <c r="M637" s="19" cm="1">
        <f t="array" ref="M637">_xlfn.IFS(L637&gt;=1,30,L637&lt;1,L637*30)</f>
        <v>9.3413571428571434</v>
      </c>
      <c r="N637" s="20">
        <f t="shared" si="55"/>
        <v>1.8246808510638298E-3</v>
      </c>
      <c r="O637" s="18">
        <f t="shared" si="52"/>
        <v>0.27646679561573179</v>
      </c>
      <c r="P637" s="19" cm="1">
        <f t="array" ref="P637">_xlfn.IFS(O637&gt;=1,30,O637&lt;1,O637*30)</f>
        <v>8.2940038684719539</v>
      </c>
      <c r="Q637" s="41">
        <f t="shared" si="56"/>
        <v>0</v>
      </c>
      <c r="R637" s="19" cm="1">
        <f t="array" ref="R637">_xlfn.IFS(Q637&gt;=0.15,10,Q637&lt;0.15,Q637/0.15*10)</f>
        <v>0</v>
      </c>
      <c r="S637" s="21"/>
      <c r="T637" s="37"/>
      <c r="U637" s="22">
        <f t="shared" si="57"/>
        <v>17.635361011329096</v>
      </c>
      <c r="V637" s="23" t="str">
        <f t="shared" si="53"/>
        <v>不合格</v>
      </c>
      <c r="W637" s="28"/>
      <c r="X637" s="28"/>
      <c r="Y637" s="28"/>
    </row>
    <row r="638" spans="1:25" ht="30" customHeight="1" x14ac:dyDescent="0.15">
      <c r="A638" s="24">
        <v>635</v>
      </c>
      <c r="B638" s="38" t="s">
        <v>1338</v>
      </c>
      <c r="C638" s="38">
        <v>20103555</v>
      </c>
      <c r="D638" s="38" t="s">
        <v>409</v>
      </c>
      <c r="E638" s="39">
        <v>105</v>
      </c>
      <c r="F638" s="38" t="s">
        <v>1349</v>
      </c>
      <c r="G638" s="24">
        <v>492.91</v>
      </c>
      <c r="H638" s="24">
        <v>558</v>
      </c>
      <c r="I638" s="24">
        <v>28608.799999999999</v>
      </c>
      <c r="J638" s="24"/>
      <c r="K638" s="24">
        <v>1400</v>
      </c>
      <c r="L638" s="18">
        <f t="shared" si="54"/>
        <v>0.35207857142857146</v>
      </c>
      <c r="M638" s="19" cm="1">
        <f t="array" ref="M638">_xlfn.IFS(L638&gt;=1,30,L638&lt;1,L638*30)</f>
        <v>10.562357142857143</v>
      </c>
      <c r="N638" s="20">
        <f t="shared" si="55"/>
        <v>2.7246476190476186E-2</v>
      </c>
      <c r="O638" s="18">
        <f t="shared" si="52"/>
        <v>4.1282539682539676</v>
      </c>
      <c r="P638" s="19" cm="1">
        <f t="array" ref="P638">_xlfn.IFS(O638&gt;=1,30,O638&lt;1,O638*30)</f>
        <v>30</v>
      </c>
      <c r="Q638" s="41">
        <f t="shared" si="56"/>
        <v>0</v>
      </c>
      <c r="R638" s="19" cm="1">
        <f t="array" ref="R638">_xlfn.IFS(Q638&gt;=0.15,10,Q638&lt;0.15,Q638/0.15*10)</f>
        <v>0</v>
      </c>
      <c r="S638" s="21"/>
      <c r="T638" s="37"/>
      <c r="U638" s="22">
        <f t="shared" si="57"/>
        <v>40.562357142857145</v>
      </c>
      <c r="V638" s="23" t="str">
        <f t="shared" si="53"/>
        <v>不合格</v>
      </c>
      <c r="W638" s="28"/>
      <c r="X638" s="28"/>
      <c r="Y638" s="28"/>
    </row>
    <row r="639" spans="1:25" ht="30" customHeight="1" x14ac:dyDescent="0.15">
      <c r="A639" s="24">
        <v>636</v>
      </c>
      <c r="B639" s="38" t="s">
        <v>1338</v>
      </c>
      <c r="C639" s="38">
        <v>20159507</v>
      </c>
      <c r="D639" s="38" t="s">
        <v>278</v>
      </c>
      <c r="E639" s="39">
        <v>272</v>
      </c>
      <c r="F639" s="38" t="s">
        <v>1348</v>
      </c>
      <c r="G639" s="24">
        <v>687.92</v>
      </c>
      <c r="H639" s="24">
        <v>114</v>
      </c>
      <c r="I639" s="24">
        <v>102271.5</v>
      </c>
      <c r="J639" s="24"/>
      <c r="K639" s="24">
        <v>1400</v>
      </c>
      <c r="L639" s="18">
        <f t="shared" si="54"/>
        <v>0.49137142857142851</v>
      </c>
      <c r="M639" s="19" cm="1">
        <f t="array" ref="M639">_xlfn.IFS(L639&gt;=1,30,L639&lt;1,L639*30)</f>
        <v>14.741142857142856</v>
      </c>
      <c r="N639" s="20">
        <f t="shared" si="55"/>
        <v>3.7599816176470582E-2</v>
      </c>
      <c r="O639" s="18">
        <f t="shared" si="52"/>
        <v>5.6969418449197855</v>
      </c>
      <c r="P639" s="19" cm="1">
        <f t="array" ref="P639">_xlfn.IFS(O639&gt;=1,30,O639&lt;1,O639*30)</f>
        <v>30</v>
      </c>
      <c r="Q639" s="41">
        <f t="shared" si="56"/>
        <v>0</v>
      </c>
      <c r="R639" s="19" cm="1">
        <f t="array" ref="R639">_xlfn.IFS(Q639&gt;=0.15,10,Q639&lt;0.15,Q639/0.15*10)</f>
        <v>0</v>
      </c>
      <c r="S639" s="21"/>
      <c r="T639" s="37"/>
      <c r="U639" s="22">
        <f t="shared" si="57"/>
        <v>44.741142857142854</v>
      </c>
      <c r="V639" s="23" t="str">
        <f t="shared" si="53"/>
        <v>不合格</v>
      </c>
      <c r="W639" s="28"/>
      <c r="X639" s="28"/>
      <c r="Y639" s="28"/>
    </row>
    <row r="640" spans="1:25" ht="30" customHeight="1" x14ac:dyDescent="0.15">
      <c r="A640" s="24">
        <v>637</v>
      </c>
      <c r="B640" s="38" t="s">
        <v>1338</v>
      </c>
      <c r="C640" s="38" t="s">
        <v>773</v>
      </c>
      <c r="D640" s="38" t="s">
        <v>412</v>
      </c>
      <c r="E640" s="39">
        <v>159.9</v>
      </c>
      <c r="F640" s="38" t="s">
        <v>1168</v>
      </c>
      <c r="G640" s="24">
        <v>1058.08</v>
      </c>
      <c r="H640" s="24">
        <v>32</v>
      </c>
      <c r="I640" s="24">
        <v>20952</v>
      </c>
      <c r="J640" s="24"/>
      <c r="K640" s="24">
        <v>1400</v>
      </c>
      <c r="L640" s="18">
        <f t="shared" si="54"/>
        <v>0.75577142857142854</v>
      </c>
      <c r="M640" s="19" cm="1">
        <f t="array" ref="M640">_xlfn.IFS(L640&gt;=1,30,L640&lt;1,L640*30)</f>
        <v>22.673142857142857</v>
      </c>
      <c r="N640" s="20">
        <f t="shared" si="55"/>
        <v>1.3103189493433396E-2</v>
      </c>
      <c r="O640" s="18">
        <f t="shared" si="52"/>
        <v>1.9853317414293024</v>
      </c>
      <c r="P640" s="19" cm="1">
        <f t="array" ref="P640">_xlfn.IFS(O640&gt;=1,30,O640&lt;1,O640*30)</f>
        <v>30</v>
      </c>
      <c r="Q640" s="41">
        <f t="shared" si="56"/>
        <v>0</v>
      </c>
      <c r="R640" s="19" cm="1">
        <f t="array" ref="R640">_xlfn.IFS(Q640&gt;=0.15,10,Q640&lt;0.15,Q640/0.15*10)</f>
        <v>0</v>
      </c>
      <c r="S640" s="21"/>
      <c r="T640" s="37"/>
      <c r="U640" s="22">
        <f t="shared" si="57"/>
        <v>52.673142857142857</v>
      </c>
      <c r="V640" s="23" t="str">
        <f t="shared" si="53"/>
        <v>不合格</v>
      </c>
      <c r="W640" s="28"/>
      <c r="X640" s="28"/>
      <c r="Y640" s="28"/>
    </row>
    <row r="641" spans="1:25" ht="30" customHeight="1" x14ac:dyDescent="0.15">
      <c r="A641" s="24">
        <v>638</v>
      </c>
      <c r="B641" s="38" t="s">
        <v>1338</v>
      </c>
      <c r="C641" s="38">
        <v>20134957</v>
      </c>
      <c r="D641" s="38" t="s">
        <v>1360</v>
      </c>
      <c r="E641" s="39">
        <v>349.9</v>
      </c>
      <c r="F641" s="38" t="s">
        <v>1348</v>
      </c>
      <c r="G641" s="24">
        <v>1724.71</v>
      </c>
      <c r="H641" s="24">
        <v>825</v>
      </c>
      <c r="I641" s="24">
        <v>146407.5</v>
      </c>
      <c r="J641" s="24"/>
      <c r="K641" s="24">
        <v>1400</v>
      </c>
      <c r="L641" s="18">
        <f t="shared" si="54"/>
        <v>1.2319357142857144</v>
      </c>
      <c r="M641" s="19" cm="1">
        <f t="array" ref="M641">_xlfn.IFS(L641&gt;=1,30,L641&lt;1,L641*30)</f>
        <v>30</v>
      </c>
      <c r="N641" s="20">
        <f t="shared" si="55"/>
        <v>4.1842669334095459E-2</v>
      </c>
      <c r="O641" s="18">
        <f t="shared" si="52"/>
        <v>6.3397983839538572</v>
      </c>
      <c r="P641" s="19" cm="1">
        <f t="array" ref="P641">_xlfn.IFS(O641&gt;=1,30,O641&lt;1,O641*30)</f>
        <v>30</v>
      </c>
      <c r="Q641" s="41">
        <f t="shared" si="56"/>
        <v>0</v>
      </c>
      <c r="R641" s="19" cm="1">
        <f t="array" ref="R641">_xlfn.IFS(Q641&gt;=0.15,10,Q641&lt;0.15,Q641/0.15*10)</f>
        <v>0</v>
      </c>
      <c r="S641" s="21"/>
      <c r="T641" s="37"/>
      <c r="U641" s="22">
        <f t="shared" si="57"/>
        <v>60</v>
      </c>
      <c r="V641" s="23" t="str">
        <f t="shared" si="53"/>
        <v>合格</v>
      </c>
      <c r="W641" s="28"/>
      <c r="X641" s="28"/>
      <c r="Y641" s="28"/>
    </row>
    <row r="642" spans="1:25" ht="30" customHeight="1" x14ac:dyDescent="0.15">
      <c r="A642" s="24">
        <v>639</v>
      </c>
      <c r="B642" s="38" t="s">
        <v>1338</v>
      </c>
      <c r="C642" s="38" t="s">
        <v>777</v>
      </c>
      <c r="D642" s="38" t="s">
        <v>3</v>
      </c>
      <c r="E642" s="39">
        <v>309.10000000000002</v>
      </c>
      <c r="F642" s="38" t="s">
        <v>1359</v>
      </c>
      <c r="G642" s="24">
        <v>1974.23</v>
      </c>
      <c r="H642" s="24">
        <v>1124</v>
      </c>
      <c r="I642" s="24">
        <v>308900.5</v>
      </c>
      <c r="J642" s="24"/>
      <c r="K642" s="24">
        <v>1400</v>
      </c>
      <c r="L642" s="18">
        <f t="shared" si="54"/>
        <v>1.4101642857142858</v>
      </c>
      <c r="M642" s="19" cm="1">
        <f t="array" ref="M642">_xlfn.IFS(L642&gt;=1,30,L642&lt;1,L642*30)</f>
        <v>30</v>
      </c>
      <c r="N642" s="20">
        <f t="shared" si="55"/>
        <v>9.9935457780653505E-2</v>
      </c>
      <c r="O642" s="18">
        <f t="shared" si="52"/>
        <v>15.141736027371744</v>
      </c>
      <c r="P642" s="19" cm="1">
        <f t="array" ref="P642">_xlfn.IFS(O642&gt;=1,30,O642&lt;1,O642*30)</f>
        <v>30</v>
      </c>
      <c r="Q642" s="41">
        <f t="shared" si="56"/>
        <v>0</v>
      </c>
      <c r="R642" s="19" cm="1">
        <f t="array" ref="R642">_xlfn.IFS(Q642&gt;=0.15,10,Q642&lt;0.15,Q642/0.15*10)</f>
        <v>0</v>
      </c>
      <c r="S642" s="21"/>
      <c r="T642" s="37"/>
      <c r="U642" s="22">
        <f t="shared" si="57"/>
        <v>60</v>
      </c>
      <c r="V642" s="23" t="str">
        <f t="shared" si="53"/>
        <v>合格</v>
      </c>
      <c r="W642" s="28"/>
      <c r="X642" s="28"/>
      <c r="Y642" s="28"/>
    </row>
    <row r="643" spans="1:25" ht="30" customHeight="1" x14ac:dyDescent="0.15">
      <c r="A643" s="24">
        <v>640</v>
      </c>
      <c r="B643" s="38" t="s">
        <v>1338</v>
      </c>
      <c r="C643" s="38" t="s">
        <v>760</v>
      </c>
      <c r="D643" s="38" t="s">
        <v>86</v>
      </c>
      <c r="E643" s="39">
        <v>49.8</v>
      </c>
      <c r="F643" s="38" t="s">
        <v>1359</v>
      </c>
      <c r="G643" s="24">
        <v>1993.93</v>
      </c>
      <c r="H643" s="24">
        <v>3327</v>
      </c>
      <c r="I643" s="24">
        <v>20219.5</v>
      </c>
      <c r="J643" s="24"/>
      <c r="K643" s="24">
        <v>1400</v>
      </c>
      <c r="L643" s="18">
        <f t="shared" si="54"/>
        <v>1.4242357142857143</v>
      </c>
      <c r="M643" s="19" cm="1">
        <f t="array" ref="M643">_xlfn.IFS(L643&gt;=1,30,L643&lt;1,L643*30)</f>
        <v>30</v>
      </c>
      <c r="N643" s="20">
        <f t="shared" si="55"/>
        <v>4.0601405622489962E-2</v>
      </c>
      <c r="O643" s="18">
        <f t="shared" ref="O643:O706" si="58">N643/0.0066</f>
        <v>6.1517281246196918</v>
      </c>
      <c r="P643" s="19" cm="1">
        <f t="array" ref="P643">_xlfn.IFS(O643&gt;=1,30,O643&lt;1,O643*30)</f>
        <v>30</v>
      </c>
      <c r="Q643" s="41">
        <f t="shared" si="56"/>
        <v>0</v>
      </c>
      <c r="R643" s="19" cm="1">
        <f t="array" ref="R643">_xlfn.IFS(Q643&gt;=0.15,10,Q643&lt;0.15,Q643/0.15*10)</f>
        <v>0</v>
      </c>
      <c r="S643" s="21"/>
      <c r="T643" s="37"/>
      <c r="U643" s="22">
        <f t="shared" si="57"/>
        <v>60</v>
      </c>
      <c r="V643" s="23" t="str">
        <f t="shared" ref="V643:V706" si="59">IF(U643&gt;=90,"优秀",IF(U643&gt;=75,"良好",IF(U643&gt;=60,"合格",IF(U643&lt;60,"不合格"))))</f>
        <v>合格</v>
      </c>
      <c r="W643" s="28"/>
      <c r="X643" s="28"/>
      <c r="Y643" s="28"/>
    </row>
    <row r="644" spans="1:25" ht="30" customHeight="1" x14ac:dyDescent="0.15">
      <c r="A644" s="24">
        <v>641</v>
      </c>
      <c r="B644" s="38" t="s">
        <v>1338</v>
      </c>
      <c r="C644" s="38">
        <v>20131005</v>
      </c>
      <c r="D644" s="38" t="s">
        <v>1361</v>
      </c>
      <c r="E644" s="39">
        <v>224.8</v>
      </c>
      <c r="F644" s="38" t="s">
        <v>1359</v>
      </c>
      <c r="G644" s="24">
        <v>2268.52</v>
      </c>
      <c r="H644" s="24">
        <v>572</v>
      </c>
      <c r="I644" s="24">
        <v>60771</v>
      </c>
      <c r="J644" s="24"/>
      <c r="K644" s="24">
        <v>1400</v>
      </c>
      <c r="L644" s="18">
        <f t="shared" si="54"/>
        <v>1.6203714285714286</v>
      </c>
      <c r="M644" s="19" cm="1">
        <f t="array" ref="M644">_xlfn.IFS(L644&gt;=1,30,L644&lt;1,L644*30)</f>
        <v>30</v>
      </c>
      <c r="N644" s="20">
        <f t="shared" si="55"/>
        <v>2.7033362989323843E-2</v>
      </c>
      <c r="O644" s="18">
        <f t="shared" si="58"/>
        <v>4.095964089291491</v>
      </c>
      <c r="P644" s="19" cm="1">
        <f t="array" ref="P644">_xlfn.IFS(O644&gt;=1,30,O644&lt;1,O644*30)</f>
        <v>30</v>
      </c>
      <c r="Q644" s="41">
        <f t="shared" si="56"/>
        <v>0</v>
      </c>
      <c r="R644" s="19" cm="1">
        <f t="array" ref="R644">_xlfn.IFS(Q644&gt;=0.15,10,Q644&lt;0.15,Q644/0.15*10)</f>
        <v>0</v>
      </c>
      <c r="S644" s="21"/>
      <c r="T644" s="37"/>
      <c r="U644" s="22">
        <f t="shared" si="57"/>
        <v>60</v>
      </c>
      <c r="V644" s="23" t="str">
        <f t="shared" si="59"/>
        <v>合格</v>
      </c>
      <c r="W644" s="28"/>
      <c r="X644" s="28"/>
      <c r="Y644" s="28"/>
    </row>
    <row r="645" spans="1:25" ht="30" customHeight="1" x14ac:dyDescent="0.15">
      <c r="A645" s="24">
        <v>642</v>
      </c>
      <c r="B645" s="38" t="s">
        <v>1338</v>
      </c>
      <c r="C645" s="38" t="s">
        <v>771</v>
      </c>
      <c r="D645" s="38" t="s">
        <v>1</v>
      </c>
      <c r="E645" s="39">
        <v>129.9</v>
      </c>
      <c r="F645" s="38" t="s">
        <v>1349</v>
      </c>
      <c r="G645" s="24">
        <v>2927.08</v>
      </c>
      <c r="H645" s="24">
        <v>124</v>
      </c>
      <c r="I645" s="24">
        <v>17300</v>
      </c>
      <c r="J645" s="24"/>
      <c r="K645" s="24">
        <v>1400</v>
      </c>
      <c r="L645" s="18">
        <f t="shared" si="54"/>
        <v>2.0907714285714287</v>
      </c>
      <c r="M645" s="19" cm="1">
        <f t="array" ref="M645">_xlfn.IFS(L645&gt;=1,30,L645&lt;1,L645*30)</f>
        <v>30</v>
      </c>
      <c r="N645" s="20">
        <f t="shared" si="55"/>
        <v>1.3317936874518861E-2</v>
      </c>
      <c r="O645" s="18">
        <f t="shared" si="58"/>
        <v>2.0178692234119486</v>
      </c>
      <c r="P645" s="19" cm="1">
        <f t="array" ref="P645">_xlfn.IFS(O645&gt;=1,30,O645&lt;1,O645*30)</f>
        <v>30</v>
      </c>
      <c r="Q645" s="41">
        <f t="shared" si="56"/>
        <v>0</v>
      </c>
      <c r="R645" s="19" cm="1">
        <f t="array" ref="R645">_xlfn.IFS(Q645&gt;=0.15,10,Q645&lt;0.15,Q645/0.15*10)</f>
        <v>0</v>
      </c>
      <c r="S645" s="21"/>
      <c r="T645" s="37"/>
      <c r="U645" s="22">
        <f t="shared" si="57"/>
        <v>60</v>
      </c>
      <c r="V645" s="23" t="str">
        <f t="shared" si="59"/>
        <v>合格</v>
      </c>
      <c r="W645" s="28"/>
      <c r="X645" s="28"/>
      <c r="Y645" s="28"/>
    </row>
    <row r="646" spans="1:25" ht="30" customHeight="1" x14ac:dyDescent="0.15">
      <c r="A646" s="24">
        <v>643</v>
      </c>
      <c r="B646" s="38" t="s">
        <v>1338</v>
      </c>
      <c r="C646" s="38" t="s">
        <v>763</v>
      </c>
      <c r="D646" s="38" t="s">
        <v>19</v>
      </c>
      <c r="E646" s="39">
        <v>56</v>
      </c>
      <c r="F646" s="38" t="s">
        <v>1351</v>
      </c>
      <c r="G646" s="24">
        <v>8760</v>
      </c>
      <c r="H646" s="24">
        <v>0</v>
      </c>
      <c r="I646" s="24">
        <v>0</v>
      </c>
      <c r="J646" s="24"/>
      <c r="K646" s="24">
        <v>1400</v>
      </c>
      <c r="L646" s="18">
        <f t="shared" si="54"/>
        <v>6.2571428571428571</v>
      </c>
      <c r="M646" s="19" cm="1">
        <f t="array" ref="M646">_xlfn.IFS(L646&gt;=1,30,L646&lt;1,L646*30)</f>
        <v>30</v>
      </c>
      <c r="N646" s="20">
        <f t="shared" si="55"/>
        <v>0</v>
      </c>
      <c r="O646" s="18">
        <f t="shared" si="58"/>
        <v>0</v>
      </c>
      <c r="P646" s="19" cm="1">
        <f t="array" ref="P646">_xlfn.IFS(O646&gt;=1,30,O646&lt;1,O646*30)</f>
        <v>0</v>
      </c>
      <c r="Q646" s="41">
        <f t="shared" si="56"/>
        <v>0</v>
      </c>
      <c r="R646" s="19" cm="1">
        <f t="array" ref="R646">_xlfn.IFS(Q646&gt;=0.15,10,Q646&lt;0.15,Q646/0.15*10)</f>
        <v>0</v>
      </c>
      <c r="S646" s="21"/>
      <c r="T646" s="37"/>
      <c r="U646" s="22">
        <f t="shared" si="57"/>
        <v>30</v>
      </c>
      <c r="V646" s="23" t="str">
        <f t="shared" si="59"/>
        <v>不合格</v>
      </c>
      <c r="W646" s="28"/>
      <c r="X646" s="28"/>
      <c r="Y646" s="28"/>
    </row>
    <row r="647" spans="1:25" ht="30" customHeight="1" x14ac:dyDescent="0.15">
      <c r="A647" s="24">
        <v>644</v>
      </c>
      <c r="B647" s="38" t="s">
        <v>1338</v>
      </c>
      <c r="C647" s="38" t="s">
        <v>1362</v>
      </c>
      <c r="D647" s="38" t="s">
        <v>1363</v>
      </c>
      <c r="E647" s="39">
        <v>49.95</v>
      </c>
      <c r="F647" s="38" t="s">
        <v>1171</v>
      </c>
      <c r="G647" s="24"/>
      <c r="H647" s="24"/>
      <c r="I647" s="24"/>
      <c r="J647" s="24"/>
      <c r="K647" s="24">
        <v>1400</v>
      </c>
      <c r="L647" s="18">
        <f t="shared" si="54"/>
        <v>0</v>
      </c>
      <c r="M647" s="19" cm="1">
        <f t="array" ref="M647">_xlfn.IFS(L647&gt;=1,30,L647&lt;1,L647*30)</f>
        <v>0</v>
      </c>
      <c r="N647" s="20">
        <f t="shared" si="55"/>
        <v>0</v>
      </c>
      <c r="O647" s="18">
        <f t="shared" si="58"/>
        <v>0</v>
      </c>
      <c r="P647" s="19" cm="1">
        <f t="array" ref="P647">_xlfn.IFS(O647&gt;=1,30,O647&lt;1,O647*30)</f>
        <v>0</v>
      </c>
      <c r="Q647" s="41">
        <f t="shared" si="56"/>
        <v>0</v>
      </c>
      <c r="R647" s="19" cm="1">
        <f t="array" ref="R647">_xlfn.IFS(Q647&gt;=0.15,10,Q647&lt;0.15,Q647/0.15*10)</f>
        <v>0</v>
      </c>
      <c r="S647" s="21"/>
      <c r="T647" s="37"/>
      <c r="U647" s="22">
        <f t="shared" si="57"/>
        <v>0</v>
      </c>
      <c r="V647" s="23" t="str">
        <f t="shared" si="59"/>
        <v>不合格</v>
      </c>
      <c r="W647" s="28"/>
      <c r="X647" s="28"/>
      <c r="Y647" s="28"/>
    </row>
    <row r="648" spans="1:25" ht="30" customHeight="1" x14ac:dyDescent="0.15">
      <c r="A648" s="24">
        <v>645</v>
      </c>
      <c r="B648" s="38" t="s">
        <v>1338</v>
      </c>
      <c r="C648" s="38">
        <v>20132517</v>
      </c>
      <c r="D648" s="38" t="s">
        <v>1364</v>
      </c>
      <c r="E648" s="39">
        <v>49.85</v>
      </c>
      <c r="F648" s="38" t="s">
        <v>1365</v>
      </c>
      <c r="G648" s="24"/>
      <c r="H648" s="24"/>
      <c r="I648" s="24"/>
      <c r="J648" s="24"/>
      <c r="K648" s="24">
        <v>1400</v>
      </c>
      <c r="L648" s="18">
        <f t="shared" si="54"/>
        <v>0</v>
      </c>
      <c r="M648" s="19" cm="1">
        <f t="array" ref="M648">_xlfn.IFS(L648&gt;=1,30,L648&lt;1,L648*30)</f>
        <v>0</v>
      </c>
      <c r="N648" s="20">
        <f t="shared" si="55"/>
        <v>0</v>
      </c>
      <c r="O648" s="18">
        <f t="shared" si="58"/>
        <v>0</v>
      </c>
      <c r="P648" s="19" cm="1">
        <f t="array" ref="P648">_xlfn.IFS(O648&gt;=1,30,O648&lt;1,O648*30)</f>
        <v>0</v>
      </c>
      <c r="Q648" s="41">
        <f t="shared" si="56"/>
        <v>0</v>
      </c>
      <c r="R648" s="19" cm="1">
        <f t="array" ref="R648">_xlfn.IFS(Q648&gt;=0.15,10,Q648&lt;0.15,Q648/0.15*10)</f>
        <v>0</v>
      </c>
      <c r="S648" s="21"/>
      <c r="T648" s="37"/>
      <c r="U648" s="22">
        <f t="shared" si="57"/>
        <v>0</v>
      </c>
      <c r="V648" s="23" t="str">
        <f t="shared" si="59"/>
        <v>不合格</v>
      </c>
      <c r="W648" s="28"/>
      <c r="X648" s="28"/>
      <c r="Y648" s="28"/>
    </row>
    <row r="649" spans="1:25" ht="30" customHeight="1" x14ac:dyDescent="0.15">
      <c r="A649" s="24">
        <v>646</v>
      </c>
      <c r="B649" s="38" t="s">
        <v>1338</v>
      </c>
      <c r="C649" s="38">
        <v>20120012</v>
      </c>
      <c r="D649" s="38" t="s">
        <v>199</v>
      </c>
      <c r="E649" s="39">
        <v>48.18</v>
      </c>
      <c r="F649" s="38" t="s">
        <v>1366</v>
      </c>
      <c r="G649" s="24"/>
      <c r="H649" s="24"/>
      <c r="I649" s="24"/>
      <c r="J649" s="24"/>
      <c r="K649" s="24">
        <v>1400</v>
      </c>
      <c r="L649" s="18">
        <f t="shared" si="54"/>
        <v>0</v>
      </c>
      <c r="M649" s="19" cm="1">
        <f t="array" ref="M649">_xlfn.IFS(L649&gt;=1,30,L649&lt;1,L649*30)</f>
        <v>0</v>
      </c>
      <c r="N649" s="20">
        <f t="shared" si="55"/>
        <v>0</v>
      </c>
      <c r="O649" s="18">
        <f t="shared" si="58"/>
        <v>0</v>
      </c>
      <c r="P649" s="19" cm="1">
        <f t="array" ref="P649">_xlfn.IFS(O649&gt;=1,30,O649&lt;1,O649*30)</f>
        <v>0</v>
      </c>
      <c r="Q649" s="41">
        <f t="shared" si="56"/>
        <v>0</v>
      </c>
      <c r="R649" s="19" cm="1">
        <f t="array" ref="R649">_xlfn.IFS(Q649&gt;=0.15,10,Q649&lt;0.15,Q649/0.15*10)</f>
        <v>0</v>
      </c>
      <c r="S649" s="21"/>
      <c r="T649" s="37"/>
      <c r="U649" s="22">
        <f t="shared" si="57"/>
        <v>0</v>
      </c>
      <c r="V649" s="23" t="str">
        <f t="shared" si="59"/>
        <v>不合格</v>
      </c>
      <c r="W649" s="28"/>
      <c r="X649" s="28"/>
      <c r="Y649" s="28"/>
    </row>
    <row r="650" spans="1:25" ht="30" customHeight="1" x14ac:dyDescent="0.15">
      <c r="A650" s="24">
        <v>647</v>
      </c>
      <c r="B650" s="38" t="s">
        <v>1338</v>
      </c>
      <c r="C650" s="38">
        <v>20100909</v>
      </c>
      <c r="D650" s="38" t="s">
        <v>1367</v>
      </c>
      <c r="E650" s="39">
        <v>40</v>
      </c>
      <c r="F650" s="38" t="s">
        <v>1368</v>
      </c>
      <c r="G650" s="24"/>
      <c r="H650" s="24"/>
      <c r="I650" s="24"/>
      <c r="J650" s="24"/>
      <c r="K650" s="24">
        <v>800</v>
      </c>
      <c r="L650" s="18">
        <f t="shared" si="54"/>
        <v>0</v>
      </c>
      <c r="M650" s="19" cm="1">
        <f t="array" ref="M650">_xlfn.IFS(L650&gt;=1,30,L650&lt;1,L650*30)</f>
        <v>0</v>
      </c>
      <c r="N650" s="20">
        <f t="shared" si="55"/>
        <v>0</v>
      </c>
      <c r="O650" s="18">
        <f t="shared" si="58"/>
        <v>0</v>
      </c>
      <c r="P650" s="19" cm="1">
        <f t="array" ref="P650">_xlfn.IFS(O650&gt;=1,30,O650&lt;1,O650*30)</f>
        <v>0</v>
      </c>
      <c r="Q650" s="41">
        <f t="shared" si="56"/>
        <v>0</v>
      </c>
      <c r="R650" s="19" cm="1">
        <f t="array" ref="R650">_xlfn.IFS(Q650&gt;=0.15,10,Q650&lt;0.15,Q650/0.15*10)</f>
        <v>0</v>
      </c>
      <c r="S650" s="21"/>
      <c r="T650" s="37"/>
      <c r="U650" s="22">
        <f t="shared" si="57"/>
        <v>0</v>
      </c>
      <c r="V650" s="23" t="str">
        <f t="shared" si="59"/>
        <v>不合格</v>
      </c>
      <c r="W650" s="28"/>
      <c r="X650" s="28"/>
      <c r="Y650" s="28"/>
    </row>
    <row r="651" spans="1:25" ht="30" customHeight="1" x14ac:dyDescent="0.15">
      <c r="A651" s="24">
        <v>648</v>
      </c>
      <c r="B651" s="38" t="s">
        <v>1338</v>
      </c>
      <c r="C651" s="38" t="s">
        <v>1369</v>
      </c>
      <c r="D651" s="38" t="s">
        <v>1370</v>
      </c>
      <c r="E651" s="39">
        <v>49.9</v>
      </c>
      <c r="F651" s="38" t="s">
        <v>1347</v>
      </c>
      <c r="G651" s="24"/>
      <c r="H651" s="24"/>
      <c r="I651" s="24"/>
      <c r="J651" s="24"/>
      <c r="K651" s="24">
        <v>800</v>
      </c>
      <c r="L651" s="18">
        <f t="shared" si="54"/>
        <v>0</v>
      </c>
      <c r="M651" s="19" cm="1">
        <f t="array" ref="M651">_xlfn.IFS(L651&gt;=1,30,L651&lt;1,L651*30)</f>
        <v>0</v>
      </c>
      <c r="N651" s="20">
        <f t="shared" si="55"/>
        <v>0</v>
      </c>
      <c r="O651" s="18">
        <f t="shared" si="58"/>
        <v>0</v>
      </c>
      <c r="P651" s="19" cm="1">
        <f t="array" ref="P651">_xlfn.IFS(O651&gt;=1,30,O651&lt;1,O651*30)</f>
        <v>0</v>
      </c>
      <c r="Q651" s="41">
        <f t="shared" si="56"/>
        <v>0</v>
      </c>
      <c r="R651" s="19" cm="1">
        <f t="array" ref="R651">_xlfn.IFS(Q651&gt;=0.15,10,Q651&lt;0.15,Q651/0.15*10)</f>
        <v>0</v>
      </c>
      <c r="S651" s="21"/>
      <c r="T651" s="37"/>
      <c r="U651" s="22">
        <f t="shared" si="57"/>
        <v>0</v>
      </c>
      <c r="V651" s="23" t="str">
        <f t="shared" si="59"/>
        <v>不合格</v>
      </c>
      <c r="W651" s="28"/>
      <c r="X651" s="28"/>
      <c r="Y651" s="28"/>
    </row>
    <row r="652" spans="1:25" ht="30" customHeight="1" x14ac:dyDescent="0.15">
      <c r="A652" s="24">
        <v>649</v>
      </c>
      <c r="B652" s="38" t="s">
        <v>1338</v>
      </c>
      <c r="C652" s="38" t="s">
        <v>1371</v>
      </c>
      <c r="D652" s="38" t="s">
        <v>256</v>
      </c>
      <c r="E652" s="39">
        <v>40.880000000000003</v>
      </c>
      <c r="F652" s="38" t="s">
        <v>1167</v>
      </c>
      <c r="G652" s="24"/>
      <c r="H652" s="24"/>
      <c r="I652" s="24"/>
      <c r="J652" s="24"/>
      <c r="K652" s="24">
        <v>1400</v>
      </c>
      <c r="L652" s="18">
        <f t="shared" si="54"/>
        <v>0</v>
      </c>
      <c r="M652" s="19" cm="1">
        <f t="array" ref="M652">_xlfn.IFS(L652&gt;=1,30,L652&lt;1,L652*30)</f>
        <v>0</v>
      </c>
      <c r="N652" s="20">
        <f t="shared" si="55"/>
        <v>0</v>
      </c>
      <c r="O652" s="18">
        <f t="shared" si="58"/>
        <v>0</v>
      </c>
      <c r="P652" s="19" cm="1">
        <f t="array" ref="P652">_xlfn.IFS(O652&gt;=1,30,O652&lt;1,O652*30)</f>
        <v>0</v>
      </c>
      <c r="Q652" s="41">
        <f t="shared" si="56"/>
        <v>0</v>
      </c>
      <c r="R652" s="19" cm="1">
        <f t="array" ref="R652">_xlfn.IFS(Q652&gt;=0.15,10,Q652&lt;0.15,Q652/0.15*10)</f>
        <v>0</v>
      </c>
      <c r="S652" s="21"/>
      <c r="T652" s="37"/>
      <c r="U652" s="22">
        <f t="shared" si="57"/>
        <v>0</v>
      </c>
      <c r="V652" s="23" t="str">
        <f t="shared" si="59"/>
        <v>不合格</v>
      </c>
      <c r="W652" s="28"/>
      <c r="X652" s="28"/>
      <c r="Y652" s="28"/>
    </row>
    <row r="653" spans="1:25" ht="30" customHeight="1" x14ac:dyDescent="0.15">
      <c r="A653" s="24">
        <v>650</v>
      </c>
      <c r="B653" s="38" t="s">
        <v>1338</v>
      </c>
      <c r="C653" s="38" t="s">
        <v>1372</v>
      </c>
      <c r="D653" s="38" t="s">
        <v>1373</v>
      </c>
      <c r="E653" s="39">
        <v>49</v>
      </c>
      <c r="F653" s="38" t="s">
        <v>1167</v>
      </c>
      <c r="G653" s="24"/>
      <c r="H653" s="24"/>
      <c r="I653" s="24"/>
      <c r="J653" s="24"/>
      <c r="K653" s="24">
        <v>1400</v>
      </c>
      <c r="L653" s="18">
        <f t="shared" si="54"/>
        <v>0</v>
      </c>
      <c r="M653" s="19" cm="1">
        <f t="array" ref="M653">_xlfn.IFS(L653&gt;=1,30,L653&lt;1,L653*30)</f>
        <v>0</v>
      </c>
      <c r="N653" s="20">
        <f t="shared" si="55"/>
        <v>0</v>
      </c>
      <c r="O653" s="18">
        <f t="shared" si="58"/>
        <v>0</v>
      </c>
      <c r="P653" s="19" cm="1">
        <f t="array" ref="P653">_xlfn.IFS(O653&gt;=1,30,O653&lt;1,O653*30)</f>
        <v>0</v>
      </c>
      <c r="Q653" s="41">
        <f t="shared" si="56"/>
        <v>0</v>
      </c>
      <c r="R653" s="19" cm="1">
        <f t="array" ref="R653">_xlfn.IFS(Q653&gt;=0.15,10,Q653&lt;0.15,Q653/0.15*10)</f>
        <v>0</v>
      </c>
      <c r="S653" s="21"/>
      <c r="T653" s="37"/>
      <c r="U653" s="22">
        <f t="shared" si="57"/>
        <v>0</v>
      </c>
      <c r="V653" s="23" t="str">
        <f t="shared" si="59"/>
        <v>不合格</v>
      </c>
      <c r="W653" s="28"/>
      <c r="X653" s="28"/>
      <c r="Y653" s="28"/>
    </row>
    <row r="654" spans="1:25" ht="30" customHeight="1" x14ac:dyDescent="0.15">
      <c r="A654" s="24">
        <v>651</v>
      </c>
      <c r="B654" s="38" t="s">
        <v>1338</v>
      </c>
      <c r="C654" s="38" t="s">
        <v>1374</v>
      </c>
      <c r="D654" s="38" t="s">
        <v>13</v>
      </c>
      <c r="E654" s="39">
        <v>42.8</v>
      </c>
      <c r="F654" s="38" t="s">
        <v>1349</v>
      </c>
      <c r="G654" s="24"/>
      <c r="H654" s="24"/>
      <c r="I654" s="24"/>
      <c r="J654" s="24"/>
      <c r="K654" s="24">
        <v>1400</v>
      </c>
      <c r="L654" s="18">
        <f t="shared" si="54"/>
        <v>0</v>
      </c>
      <c r="M654" s="19" cm="1">
        <f t="array" ref="M654">_xlfn.IFS(L654&gt;=1,30,L654&lt;1,L654*30)</f>
        <v>0</v>
      </c>
      <c r="N654" s="20">
        <f t="shared" si="55"/>
        <v>0</v>
      </c>
      <c r="O654" s="18">
        <f t="shared" si="58"/>
        <v>0</v>
      </c>
      <c r="P654" s="19" cm="1">
        <f t="array" ref="P654">_xlfn.IFS(O654&gt;=1,30,O654&lt;1,O654*30)</f>
        <v>0</v>
      </c>
      <c r="Q654" s="41">
        <f t="shared" si="56"/>
        <v>0</v>
      </c>
      <c r="R654" s="19" cm="1">
        <f t="array" ref="R654">_xlfn.IFS(Q654&gt;=0.15,10,Q654&lt;0.15,Q654/0.15*10)</f>
        <v>0</v>
      </c>
      <c r="S654" s="21"/>
      <c r="T654" s="37"/>
      <c r="U654" s="22">
        <f t="shared" si="57"/>
        <v>0</v>
      </c>
      <c r="V654" s="23" t="str">
        <f t="shared" si="59"/>
        <v>不合格</v>
      </c>
      <c r="W654" s="28"/>
      <c r="X654" s="28"/>
      <c r="Y654" s="28"/>
    </row>
    <row r="655" spans="1:25" ht="30" customHeight="1" x14ac:dyDescent="0.15">
      <c r="A655" s="24">
        <v>652</v>
      </c>
      <c r="B655" s="38" t="s">
        <v>1375</v>
      </c>
      <c r="C655" s="38" t="s">
        <v>1376</v>
      </c>
      <c r="D655" s="38" t="s">
        <v>1377</v>
      </c>
      <c r="E655" s="39">
        <v>84.5</v>
      </c>
      <c r="F655" s="38" t="s">
        <v>1378</v>
      </c>
      <c r="G655" s="24">
        <v>0</v>
      </c>
      <c r="H655" s="24">
        <v>0</v>
      </c>
      <c r="I655" s="24">
        <v>0</v>
      </c>
      <c r="J655" s="24"/>
      <c r="K655" s="24">
        <v>1400</v>
      </c>
      <c r="L655" s="18">
        <f t="shared" si="54"/>
        <v>0</v>
      </c>
      <c r="M655" s="19" cm="1">
        <f t="array" ref="M655">_xlfn.IFS(L655&gt;=1,30,L655&lt;1,L655*30)</f>
        <v>0</v>
      </c>
      <c r="N655" s="20">
        <f t="shared" si="55"/>
        <v>0</v>
      </c>
      <c r="O655" s="18">
        <f t="shared" si="58"/>
        <v>0</v>
      </c>
      <c r="P655" s="19" cm="1">
        <f t="array" ref="P655">_xlfn.IFS(O655&gt;=1,30,O655&lt;1,O655*30)</f>
        <v>0</v>
      </c>
      <c r="Q655" s="41">
        <f t="shared" si="56"/>
        <v>0</v>
      </c>
      <c r="R655" s="19" cm="1">
        <f t="array" ref="R655">_xlfn.IFS(Q655&gt;=0.15,10,Q655&lt;0.15,Q655/0.15*10)</f>
        <v>0</v>
      </c>
      <c r="S655" s="21"/>
      <c r="T655" s="37"/>
      <c r="U655" s="22">
        <f t="shared" si="57"/>
        <v>0</v>
      </c>
      <c r="V655" s="23" t="str">
        <f t="shared" si="59"/>
        <v>不合格</v>
      </c>
      <c r="W655" s="28"/>
      <c r="X655" s="28"/>
      <c r="Y655" s="28"/>
    </row>
    <row r="656" spans="1:25" ht="30" customHeight="1" x14ac:dyDescent="0.15">
      <c r="A656" s="24">
        <v>653</v>
      </c>
      <c r="B656" s="38" t="s">
        <v>1375</v>
      </c>
      <c r="C656" s="38" t="s">
        <v>1379</v>
      </c>
      <c r="D656" s="38" t="s">
        <v>1380</v>
      </c>
      <c r="E656" s="39">
        <v>67.900000000000006</v>
      </c>
      <c r="F656" s="38" t="s">
        <v>1381</v>
      </c>
      <c r="G656" s="24">
        <v>0</v>
      </c>
      <c r="H656" s="24">
        <v>0</v>
      </c>
      <c r="I656" s="24">
        <v>0</v>
      </c>
      <c r="J656" s="24"/>
      <c r="K656" s="24">
        <v>800</v>
      </c>
      <c r="L656" s="18">
        <f t="shared" si="54"/>
        <v>0</v>
      </c>
      <c r="M656" s="19" cm="1">
        <f t="array" ref="M656">_xlfn.IFS(L656&gt;=1,30,L656&lt;1,L656*30)</f>
        <v>0</v>
      </c>
      <c r="N656" s="20">
        <f t="shared" si="55"/>
        <v>0</v>
      </c>
      <c r="O656" s="18">
        <f t="shared" si="58"/>
        <v>0</v>
      </c>
      <c r="P656" s="19" cm="1">
        <f t="array" ref="P656">_xlfn.IFS(O656&gt;=1,30,O656&lt;1,O656*30)</f>
        <v>0</v>
      </c>
      <c r="Q656" s="41">
        <f t="shared" si="56"/>
        <v>0</v>
      </c>
      <c r="R656" s="19" cm="1">
        <f t="array" ref="R656">_xlfn.IFS(Q656&gt;=0.15,10,Q656&lt;0.15,Q656/0.15*10)</f>
        <v>0</v>
      </c>
      <c r="S656" s="21"/>
      <c r="T656" s="37"/>
      <c r="U656" s="22">
        <f t="shared" si="57"/>
        <v>0</v>
      </c>
      <c r="V656" s="23" t="str">
        <f t="shared" si="59"/>
        <v>不合格</v>
      </c>
      <c r="W656" s="28"/>
      <c r="X656" s="28"/>
      <c r="Y656" s="28"/>
    </row>
    <row r="657" spans="1:25" ht="30" customHeight="1" x14ac:dyDescent="0.15">
      <c r="A657" s="24">
        <v>654</v>
      </c>
      <c r="B657" s="38" t="s">
        <v>1375</v>
      </c>
      <c r="C657" s="38" t="s">
        <v>1382</v>
      </c>
      <c r="D657" s="38" t="s">
        <v>1383</v>
      </c>
      <c r="E657" s="39">
        <v>69.8</v>
      </c>
      <c r="F657" s="38" t="s">
        <v>1384</v>
      </c>
      <c r="G657" s="24">
        <v>0</v>
      </c>
      <c r="H657" s="24">
        <v>0</v>
      </c>
      <c r="I657" s="24">
        <v>0</v>
      </c>
      <c r="J657" s="24"/>
      <c r="K657" s="24">
        <v>1400</v>
      </c>
      <c r="L657" s="18">
        <f t="shared" si="54"/>
        <v>0</v>
      </c>
      <c r="M657" s="19" cm="1">
        <f t="array" ref="M657">_xlfn.IFS(L657&gt;=1,30,L657&lt;1,L657*30)</f>
        <v>0</v>
      </c>
      <c r="N657" s="20">
        <f t="shared" si="55"/>
        <v>0</v>
      </c>
      <c r="O657" s="18">
        <f t="shared" si="58"/>
        <v>0</v>
      </c>
      <c r="P657" s="19" cm="1">
        <f t="array" ref="P657">_xlfn.IFS(O657&gt;=1,30,O657&lt;1,O657*30)</f>
        <v>0</v>
      </c>
      <c r="Q657" s="41">
        <f t="shared" si="56"/>
        <v>0</v>
      </c>
      <c r="R657" s="19" cm="1">
        <f t="array" ref="R657">_xlfn.IFS(Q657&gt;=0.15,10,Q657&lt;0.15,Q657/0.15*10)</f>
        <v>0</v>
      </c>
      <c r="S657" s="21"/>
      <c r="T657" s="37"/>
      <c r="U657" s="22">
        <f t="shared" si="57"/>
        <v>0</v>
      </c>
      <c r="V657" s="23" t="str">
        <f t="shared" si="59"/>
        <v>不合格</v>
      </c>
      <c r="W657" s="28"/>
      <c r="X657" s="28"/>
      <c r="Y657" s="28"/>
    </row>
    <row r="658" spans="1:25" ht="30" customHeight="1" x14ac:dyDescent="0.15">
      <c r="A658" s="24">
        <v>655</v>
      </c>
      <c r="B658" s="38" t="s">
        <v>1375</v>
      </c>
      <c r="C658" s="38" t="s">
        <v>1385</v>
      </c>
      <c r="D658" s="38" t="s">
        <v>1386</v>
      </c>
      <c r="E658" s="39">
        <v>126.1</v>
      </c>
      <c r="F658" s="38" t="s">
        <v>1384</v>
      </c>
      <c r="G658" s="24">
        <v>0</v>
      </c>
      <c r="H658" s="24">
        <v>0</v>
      </c>
      <c r="I658" s="24">
        <v>0</v>
      </c>
      <c r="J658" s="24"/>
      <c r="K658" s="24">
        <v>1400</v>
      </c>
      <c r="L658" s="18">
        <f t="shared" si="54"/>
        <v>0</v>
      </c>
      <c r="M658" s="19" cm="1">
        <f t="array" ref="M658">_xlfn.IFS(L658&gt;=1,30,L658&lt;1,L658*30)</f>
        <v>0</v>
      </c>
      <c r="N658" s="20">
        <f t="shared" si="55"/>
        <v>0</v>
      </c>
      <c r="O658" s="18">
        <f t="shared" si="58"/>
        <v>0</v>
      </c>
      <c r="P658" s="19" cm="1">
        <f t="array" ref="P658">_xlfn.IFS(O658&gt;=1,30,O658&lt;1,O658*30)</f>
        <v>0</v>
      </c>
      <c r="Q658" s="41">
        <f t="shared" si="56"/>
        <v>0</v>
      </c>
      <c r="R658" s="19" cm="1">
        <f t="array" ref="R658">_xlfn.IFS(Q658&gt;=0.15,10,Q658&lt;0.15,Q658/0.15*10)</f>
        <v>0</v>
      </c>
      <c r="S658" s="21"/>
      <c r="T658" s="37"/>
      <c r="U658" s="22">
        <f t="shared" si="57"/>
        <v>0</v>
      </c>
      <c r="V658" s="23" t="str">
        <f t="shared" si="59"/>
        <v>不合格</v>
      </c>
      <c r="W658" s="28"/>
      <c r="X658" s="28"/>
      <c r="Y658" s="28"/>
    </row>
    <row r="659" spans="1:25" ht="30" customHeight="1" x14ac:dyDescent="0.15">
      <c r="A659" s="24">
        <v>656</v>
      </c>
      <c r="B659" s="38" t="s">
        <v>1375</v>
      </c>
      <c r="C659" s="38" t="s">
        <v>1387</v>
      </c>
      <c r="D659" s="38" t="s">
        <v>1388</v>
      </c>
      <c r="E659" s="39">
        <v>97.984999999999999</v>
      </c>
      <c r="F659" s="38" t="s">
        <v>1384</v>
      </c>
      <c r="G659" s="24">
        <v>0</v>
      </c>
      <c r="H659" s="24">
        <v>0</v>
      </c>
      <c r="I659" s="24">
        <v>0</v>
      </c>
      <c r="J659" s="24"/>
      <c r="K659" s="24">
        <v>1400</v>
      </c>
      <c r="L659" s="18">
        <f t="shared" si="54"/>
        <v>0</v>
      </c>
      <c r="M659" s="19" cm="1">
        <f t="array" ref="M659">_xlfn.IFS(L659&gt;=1,30,L659&lt;1,L659*30)</f>
        <v>0</v>
      </c>
      <c r="N659" s="20">
        <f t="shared" si="55"/>
        <v>0</v>
      </c>
      <c r="O659" s="18">
        <f t="shared" si="58"/>
        <v>0</v>
      </c>
      <c r="P659" s="19" cm="1">
        <f t="array" ref="P659">_xlfn.IFS(O659&gt;=1,30,O659&lt;1,O659*30)</f>
        <v>0</v>
      </c>
      <c r="Q659" s="41">
        <f t="shared" si="56"/>
        <v>0</v>
      </c>
      <c r="R659" s="19" cm="1">
        <f t="array" ref="R659">_xlfn.IFS(Q659&gt;=0.15,10,Q659&lt;0.15,Q659/0.15*10)</f>
        <v>0</v>
      </c>
      <c r="S659" s="21"/>
      <c r="T659" s="37"/>
      <c r="U659" s="22">
        <f t="shared" si="57"/>
        <v>0</v>
      </c>
      <c r="V659" s="23" t="str">
        <f t="shared" si="59"/>
        <v>不合格</v>
      </c>
      <c r="W659" s="28"/>
      <c r="X659" s="28"/>
      <c r="Y659" s="28"/>
    </row>
    <row r="660" spans="1:25" ht="30" customHeight="1" x14ac:dyDescent="0.15">
      <c r="A660" s="24">
        <v>657</v>
      </c>
      <c r="B660" s="38" t="s">
        <v>1375</v>
      </c>
      <c r="C660" s="38" t="s">
        <v>1389</v>
      </c>
      <c r="D660" s="38" t="s">
        <v>1390</v>
      </c>
      <c r="E660" s="39">
        <v>68</v>
      </c>
      <c r="F660" s="38" t="s">
        <v>1391</v>
      </c>
      <c r="G660" s="24">
        <v>0</v>
      </c>
      <c r="H660" s="24">
        <v>0</v>
      </c>
      <c r="I660" s="24">
        <v>0</v>
      </c>
      <c r="J660" s="24"/>
      <c r="K660" s="24">
        <v>1400</v>
      </c>
      <c r="L660" s="18">
        <f t="shared" si="54"/>
        <v>0</v>
      </c>
      <c r="M660" s="19" cm="1">
        <f t="array" ref="M660">_xlfn.IFS(L660&gt;=1,30,L660&lt;1,L660*30)</f>
        <v>0</v>
      </c>
      <c r="N660" s="20">
        <f t="shared" si="55"/>
        <v>0</v>
      </c>
      <c r="O660" s="18">
        <f t="shared" si="58"/>
        <v>0</v>
      </c>
      <c r="P660" s="19" cm="1">
        <f t="array" ref="P660">_xlfn.IFS(O660&gt;=1,30,O660&lt;1,O660*30)</f>
        <v>0</v>
      </c>
      <c r="Q660" s="41">
        <f t="shared" si="56"/>
        <v>0</v>
      </c>
      <c r="R660" s="19" cm="1">
        <f t="array" ref="R660">_xlfn.IFS(Q660&gt;=0.15,10,Q660&lt;0.15,Q660/0.15*10)</f>
        <v>0</v>
      </c>
      <c r="S660" s="21"/>
      <c r="T660" s="37"/>
      <c r="U660" s="22">
        <f t="shared" si="57"/>
        <v>0</v>
      </c>
      <c r="V660" s="23" t="str">
        <f t="shared" si="59"/>
        <v>不合格</v>
      </c>
      <c r="W660" s="28"/>
      <c r="X660" s="28"/>
      <c r="Y660" s="28"/>
    </row>
    <row r="661" spans="1:25" ht="30" customHeight="1" x14ac:dyDescent="0.15">
      <c r="A661" s="24">
        <v>658</v>
      </c>
      <c r="B661" s="38" t="s">
        <v>1375</v>
      </c>
      <c r="C661" s="38" t="s">
        <v>1392</v>
      </c>
      <c r="D661" s="38" t="s">
        <v>128</v>
      </c>
      <c r="E661" s="39">
        <v>74.900000000000006</v>
      </c>
      <c r="F661" s="38" t="s">
        <v>1378</v>
      </c>
      <c r="G661" s="24">
        <v>0</v>
      </c>
      <c r="H661" s="24">
        <v>0</v>
      </c>
      <c r="I661" s="24">
        <v>0</v>
      </c>
      <c r="J661" s="24"/>
      <c r="K661" s="24">
        <v>1400</v>
      </c>
      <c r="L661" s="18">
        <f t="shared" ref="L661:L724" si="60">G661/K661</f>
        <v>0</v>
      </c>
      <c r="M661" s="19" cm="1">
        <f t="array" ref="M661">_xlfn.IFS(L661&gt;=1,30,L661&lt;1,L661*30)</f>
        <v>0</v>
      </c>
      <c r="N661" s="20">
        <f t="shared" ref="N661:N724" si="61">I661/E661/10000</f>
        <v>0</v>
      </c>
      <c r="O661" s="18">
        <f t="shared" si="58"/>
        <v>0</v>
      </c>
      <c r="P661" s="19" cm="1">
        <f t="array" ref="P661">_xlfn.IFS(O661&gt;=1,30,O661&lt;1,O661*30)</f>
        <v>0</v>
      </c>
      <c r="Q661" s="41">
        <f t="shared" ref="Q661:Q724" si="62">IF(G661=0,0,J661/G661)</f>
        <v>0</v>
      </c>
      <c r="R661" s="19" cm="1">
        <f t="array" ref="R661">_xlfn.IFS(Q661&gt;=0.15,10,Q661&lt;0.15,Q661/0.15*10)</f>
        <v>0</v>
      </c>
      <c r="S661" s="21"/>
      <c r="T661" s="37"/>
      <c r="U661" s="22">
        <f t="shared" ref="U661:U724" si="63">M661+P661+R661+T661</f>
        <v>0</v>
      </c>
      <c r="V661" s="23" t="str">
        <f t="shared" si="59"/>
        <v>不合格</v>
      </c>
      <c r="W661" s="28"/>
      <c r="X661" s="28"/>
      <c r="Y661" s="28"/>
    </row>
    <row r="662" spans="1:25" ht="30" customHeight="1" x14ac:dyDescent="0.15">
      <c r="A662" s="24">
        <v>659</v>
      </c>
      <c r="B662" s="38" t="s">
        <v>1375</v>
      </c>
      <c r="C662" s="38" t="s">
        <v>1393</v>
      </c>
      <c r="D662" s="38" t="s">
        <v>398</v>
      </c>
      <c r="E662" s="39">
        <v>69.95</v>
      </c>
      <c r="F662" s="38" t="s">
        <v>1378</v>
      </c>
      <c r="G662" s="24">
        <v>0</v>
      </c>
      <c r="H662" s="24">
        <v>0</v>
      </c>
      <c r="I662" s="24">
        <v>0</v>
      </c>
      <c r="J662" s="24"/>
      <c r="K662" s="24">
        <v>1400</v>
      </c>
      <c r="L662" s="18">
        <f t="shared" si="60"/>
        <v>0</v>
      </c>
      <c r="M662" s="19" cm="1">
        <f t="array" ref="M662">_xlfn.IFS(L662&gt;=1,30,L662&lt;1,L662*30)</f>
        <v>0</v>
      </c>
      <c r="N662" s="20">
        <f t="shared" si="61"/>
        <v>0</v>
      </c>
      <c r="O662" s="18">
        <f t="shared" si="58"/>
        <v>0</v>
      </c>
      <c r="P662" s="19" cm="1">
        <f t="array" ref="P662">_xlfn.IFS(O662&gt;=1,30,O662&lt;1,O662*30)</f>
        <v>0</v>
      </c>
      <c r="Q662" s="41">
        <f t="shared" si="62"/>
        <v>0</v>
      </c>
      <c r="R662" s="19" cm="1">
        <f t="array" ref="R662">_xlfn.IFS(Q662&gt;=0.15,10,Q662&lt;0.15,Q662/0.15*10)</f>
        <v>0</v>
      </c>
      <c r="S662" s="21"/>
      <c r="T662" s="37"/>
      <c r="U662" s="22">
        <f t="shared" si="63"/>
        <v>0</v>
      </c>
      <c r="V662" s="23" t="str">
        <f t="shared" si="59"/>
        <v>不合格</v>
      </c>
      <c r="W662" s="28"/>
      <c r="X662" s="28"/>
      <c r="Y662" s="28"/>
    </row>
    <row r="663" spans="1:25" ht="30" customHeight="1" x14ac:dyDescent="0.15">
      <c r="A663" s="24">
        <v>660</v>
      </c>
      <c r="B663" s="38" t="s">
        <v>1375</v>
      </c>
      <c r="C663" s="38" t="s">
        <v>1394</v>
      </c>
      <c r="D663" s="38" t="s">
        <v>398</v>
      </c>
      <c r="E663" s="39">
        <v>69.95</v>
      </c>
      <c r="F663" s="38" t="s">
        <v>1378</v>
      </c>
      <c r="G663" s="24">
        <v>0</v>
      </c>
      <c r="H663" s="24">
        <v>0</v>
      </c>
      <c r="I663" s="24">
        <v>0</v>
      </c>
      <c r="J663" s="24"/>
      <c r="K663" s="24">
        <v>1400</v>
      </c>
      <c r="L663" s="18">
        <f t="shared" si="60"/>
        <v>0</v>
      </c>
      <c r="M663" s="19" cm="1">
        <f t="array" ref="M663">_xlfn.IFS(L663&gt;=1,30,L663&lt;1,L663*30)</f>
        <v>0</v>
      </c>
      <c r="N663" s="20">
        <f t="shared" si="61"/>
        <v>0</v>
      </c>
      <c r="O663" s="18">
        <f t="shared" si="58"/>
        <v>0</v>
      </c>
      <c r="P663" s="19" cm="1">
        <f t="array" ref="P663">_xlfn.IFS(O663&gt;=1,30,O663&lt;1,O663*30)</f>
        <v>0</v>
      </c>
      <c r="Q663" s="41">
        <f t="shared" si="62"/>
        <v>0</v>
      </c>
      <c r="R663" s="19" cm="1">
        <f t="array" ref="R663">_xlfn.IFS(Q663&gt;=0.15,10,Q663&lt;0.15,Q663/0.15*10)</f>
        <v>0</v>
      </c>
      <c r="S663" s="21"/>
      <c r="T663" s="37"/>
      <c r="U663" s="22">
        <f t="shared" si="63"/>
        <v>0</v>
      </c>
      <c r="V663" s="23" t="str">
        <f t="shared" si="59"/>
        <v>不合格</v>
      </c>
      <c r="W663" s="28"/>
      <c r="X663" s="28"/>
      <c r="Y663" s="28"/>
    </row>
    <row r="664" spans="1:25" ht="30" customHeight="1" x14ac:dyDescent="0.15">
      <c r="A664" s="24">
        <v>661</v>
      </c>
      <c r="B664" s="38" t="s">
        <v>1375</v>
      </c>
      <c r="C664" s="38" t="s">
        <v>1395</v>
      </c>
      <c r="D664" s="38" t="s">
        <v>1396</v>
      </c>
      <c r="E664" s="39">
        <v>59.5</v>
      </c>
      <c r="F664" s="38" t="s">
        <v>1378</v>
      </c>
      <c r="G664" s="24">
        <v>0</v>
      </c>
      <c r="H664" s="24">
        <v>0</v>
      </c>
      <c r="I664" s="24">
        <v>0</v>
      </c>
      <c r="J664" s="24"/>
      <c r="K664" s="24">
        <v>1400</v>
      </c>
      <c r="L664" s="18">
        <f t="shared" si="60"/>
        <v>0</v>
      </c>
      <c r="M664" s="19" cm="1">
        <f t="array" ref="M664">_xlfn.IFS(L664&gt;=1,30,L664&lt;1,L664*30)</f>
        <v>0</v>
      </c>
      <c r="N664" s="20">
        <f t="shared" si="61"/>
        <v>0</v>
      </c>
      <c r="O664" s="18">
        <f t="shared" si="58"/>
        <v>0</v>
      </c>
      <c r="P664" s="19" cm="1">
        <f t="array" ref="P664">_xlfn.IFS(O664&gt;=1,30,O664&lt;1,O664*30)</f>
        <v>0</v>
      </c>
      <c r="Q664" s="41">
        <f t="shared" si="62"/>
        <v>0</v>
      </c>
      <c r="R664" s="19" cm="1">
        <f t="array" ref="R664">_xlfn.IFS(Q664&gt;=0.15,10,Q664&lt;0.15,Q664/0.15*10)</f>
        <v>0</v>
      </c>
      <c r="S664" s="21"/>
      <c r="T664" s="37"/>
      <c r="U664" s="22">
        <f t="shared" si="63"/>
        <v>0</v>
      </c>
      <c r="V664" s="23" t="str">
        <f t="shared" si="59"/>
        <v>不合格</v>
      </c>
      <c r="W664" s="28"/>
      <c r="X664" s="28"/>
      <c r="Y664" s="28"/>
    </row>
    <row r="665" spans="1:25" ht="30" customHeight="1" x14ac:dyDescent="0.15">
      <c r="A665" s="24">
        <v>662</v>
      </c>
      <c r="B665" s="38" t="s">
        <v>1375</v>
      </c>
      <c r="C665" s="38" t="s">
        <v>1397</v>
      </c>
      <c r="D665" s="38" t="s">
        <v>1398</v>
      </c>
      <c r="E665" s="39">
        <v>149.9</v>
      </c>
      <c r="F665" s="38" t="s">
        <v>1378</v>
      </c>
      <c r="G665" s="24">
        <v>0</v>
      </c>
      <c r="H665" s="24">
        <v>0</v>
      </c>
      <c r="I665" s="24">
        <v>0</v>
      </c>
      <c r="J665" s="24"/>
      <c r="K665" s="24">
        <v>1400</v>
      </c>
      <c r="L665" s="18">
        <f t="shared" si="60"/>
        <v>0</v>
      </c>
      <c r="M665" s="19" cm="1">
        <f t="array" ref="M665">_xlfn.IFS(L665&gt;=1,30,L665&lt;1,L665*30)</f>
        <v>0</v>
      </c>
      <c r="N665" s="20">
        <f t="shared" si="61"/>
        <v>0</v>
      </c>
      <c r="O665" s="18">
        <f t="shared" si="58"/>
        <v>0</v>
      </c>
      <c r="P665" s="19" cm="1">
        <f t="array" ref="P665">_xlfn.IFS(O665&gt;=1,30,O665&lt;1,O665*30)</f>
        <v>0</v>
      </c>
      <c r="Q665" s="41">
        <f t="shared" si="62"/>
        <v>0</v>
      </c>
      <c r="R665" s="19" cm="1">
        <f t="array" ref="R665">_xlfn.IFS(Q665&gt;=0.15,10,Q665&lt;0.15,Q665/0.15*10)</f>
        <v>0</v>
      </c>
      <c r="S665" s="21"/>
      <c r="T665" s="37"/>
      <c r="U665" s="22">
        <f t="shared" si="63"/>
        <v>0</v>
      </c>
      <c r="V665" s="23" t="str">
        <f t="shared" si="59"/>
        <v>不合格</v>
      </c>
      <c r="W665" s="28"/>
      <c r="X665" s="28"/>
      <c r="Y665" s="28"/>
    </row>
    <row r="666" spans="1:25" ht="30" customHeight="1" x14ac:dyDescent="0.15">
      <c r="A666" s="24">
        <v>663</v>
      </c>
      <c r="B666" s="38" t="s">
        <v>1375</v>
      </c>
      <c r="C666" s="38" t="s">
        <v>1399</v>
      </c>
      <c r="D666" s="38" t="s">
        <v>1400</v>
      </c>
      <c r="E666" s="39">
        <v>254</v>
      </c>
      <c r="F666" s="38" t="s">
        <v>1378</v>
      </c>
      <c r="G666" s="24">
        <v>0</v>
      </c>
      <c r="H666" s="24">
        <v>0</v>
      </c>
      <c r="I666" s="24">
        <v>0</v>
      </c>
      <c r="J666" s="24"/>
      <c r="K666" s="24">
        <v>1400</v>
      </c>
      <c r="L666" s="18">
        <f t="shared" si="60"/>
        <v>0</v>
      </c>
      <c r="M666" s="19" cm="1">
        <f t="array" ref="M666">_xlfn.IFS(L666&gt;=1,30,L666&lt;1,L666*30)</f>
        <v>0</v>
      </c>
      <c r="N666" s="20">
        <f t="shared" si="61"/>
        <v>0</v>
      </c>
      <c r="O666" s="18">
        <f t="shared" si="58"/>
        <v>0</v>
      </c>
      <c r="P666" s="19" cm="1">
        <f t="array" ref="P666">_xlfn.IFS(O666&gt;=1,30,O666&lt;1,O666*30)</f>
        <v>0</v>
      </c>
      <c r="Q666" s="41">
        <f t="shared" si="62"/>
        <v>0</v>
      </c>
      <c r="R666" s="19" cm="1">
        <f t="array" ref="R666">_xlfn.IFS(Q666&gt;=0.15,10,Q666&lt;0.15,Q666/0.15*10)</f>
        <v>0</v>
      </c>
      <c r="S666" s="21"/>
      <c r="T666" s="37"/>
      <c r="U666" s="22">
        <f t="shared" si="63"/>
        <v>0</v>
      </c>
      <c r="V666" s="23" t="str">
        <f t="shared" si="59"/>
        <v>不合格</v>
      </c>
      <c r="W666" s="28"/>
      <c r="X666" s="28"/>
      <c r="Y666" s="28"/>
    </row>
    <row r="667" spans="1:25" ht="30" customHeight="1" x14ac:dyDescent="0.15">
      <c r="A667" s="24">
        <v>664</v>
      </c>
      <c r="B667" s="38" t="s">
        <v>1375</v>
      </c>
      <c r="C667" s="38" t="s">
        <v>1401</v>
      </c>
      <c r="D667" s="38" t="s">
        <v>128</v>
      </c>
      <c r="E667" s="39">
        <v>74.900000000000006</v>
      </c>
      <c r="F667" s="38" t="s">
        <v>1378</v>
      </c>
      <c r="G667" s="24">
        <v>0</v>
      </c>
      <c r="H667" s="24">
        <v>0</v>
      </c>
      <c r="I667" s="24">
        <v>0</v>
      </c>
      <c r="J667" s="24"/>
      <c r="K667" s="24">
        <v>1400</v>
      </c>
      <c r="L667" s="18">
        <f t="shared" si="60"/>
        <v>0</v>
      </c>
      <c r="M667" s="19" cm="1">
        <f t="array" ref="M667">_xlfn.IFS(L667&gt;=1,30,L667&lt;1,L667*30)</f>
        <v>0</v>
      </c>
      <c r="N667" s="20">
        <f t="shared" si="61"/>
        <v>0</v>
      </c>
      <c r="O667" s="18">
        <f t="shared" si="58"/>
        <v>0</v>
      </c>
      <c r="P667" s="19" cm="1">
        <f t="array" ref="P667">_xlfn.IFS(O667&gt;=1,30,O667&lt;1,O667*30)</f>
        <v>0</v>
      </c>
      <c r="Q667" s="41">
        <f t="shared" si="62"/>
        <v>0</v>
      </c>
      <c r="R667" s="19" cm="1">
        <f t="array" ref="R667">_xlfn.IFS(Q667&gt;=0.15,10,Q667&lt;0.15,Q667/0.15*10)</f>
        <v>0</v>
      </c>
      <c r="S667" s="21"/>
      <c r="T667" s="37"/>
      <c r="U667" s="22">
        <f t="shared" si="63"/>
        <v>0</v>
      </c>
      <c r="V667" s="23" t="str">
        <f t="shared" si="59"/>
        <v>不合格</v>
      </c>
      <c r="W667" s="28"/>
      <c r="X667" s="28"/>
      <c r="Y667" s="28"/>
    </row>
    <row r="668" spans="1:25" ht="30" customHeight="1" x14ac:dyDescent="0.15">
      <c r="A668" s="24">
        <v>665</v>
      </c>
      <c r="B668" s="38" t="s">
        <v>1375</v>
      </c>
      <c r="C668" s="38" t="s">
        <v>1402</v>
      </c>
      <c r="D668" s="38" t="s">
        <v>1403</v>
      </c>
      <c r="E668" s="39">
        <v>349.5</v>
      </c>
      <c r="F668" s="38" t="s">
        <v>1384</v>
      </c>
      <c r="G668" s="24">
        <v>0</v>
      </c>
      <c r="H668" s="24">
        <v>0</v>
      </c>
      <c r="I668" s="24">
        <v>0</v>
      </c>
      <c r="J668" s="24"/>
      <c r="K668" s="24">
        <v>1400</v>
      </c>
      <c r="L668" s="18">
        <f t="shared" si="60"/>
        <v>0</v>
      </c>
      <c r="M668" s="19" cm="1">
        <f t="array" ref="M668">_xlfn.IFS(L668&gt;=1,30,L668&lt;1,L668*30)</f>
        <v>0</v>
      </c>
      <c r="N668" s="20">
        <f t="shared" si="61"/>
        <v>0</v>
      </c>
      <c r="O668" s="18">
        <f t="shared" si="58"/>
        <v>0</v>
      </c>
      <c r="P668" s="19" cm="1">
        <f t="array" ref="P668">_xlfn.IFS(O668&gt;=1,30,O668&lt;1,O668*30)</f>
        <v>0</v>
      </c>
      <c r="Q668" s="41">
        <f t="shared" si="62"/>
        <v>0</v>
      </c>
      <c r="R668" s="19" cm="1">
        <f t="array" ref="R668">_xlfn.IFS(Q668&gt;=0.15,10,Q668&lt;0.15,Q668/0.15*10)</f>
        <v>0</v>
      </c>
      <c r="S668" s="21"/>
      <c r="T668" s="37"/>
      <c r="U668" s="22">
        <f t="shared" si="63"/>
        <v>0</v>
      </c>
      <c r="V668" s="23" t="str">
        <f t="shared" si="59"/>
        <v>不合格</v>
      </c>
      <c r="W668" s="28"/>
      <c r="X668" s="28"/>
      <c r="Y668" s="28"/>
    </row>
    <row r="669" spans="1:25" ht="30" customHeight="1" x14ac:dyDescent="0.15">
      <c r="A669" s="24">
        <v>666</v>
      </c>
      <c r="B669" s="38" t="s">
        <v>1375</v>
      </c>
      <c r="C669" s="38" t="s">
        <v>1404</v>
      </c>
      <c r="D669" s="38" t="s">
        <v>1405</v>
      </c>
      <c r="E669" s="39">
        <v>209.7</v>
      </c>
      <c r="F669" s="38" t="s">
        <v>1384</v>
      </c>
      <c r="G669" s="24">
        <v>0</v>
      </c>
      <c r="H669" s="24">
        <v>0</v>
      </c>
      <c r="I669" s="24">
        <v>0</v>
      </c>
      <c r="J669" s="24"/>
      <c r="K669" s="24">
        <v>1400</v>
      </c>
      <c r="L669" s="18">
        <f t="shared" si="60"/>
        <v>0</v>
      </c>
      <c r="M669" s="19" cm="1">
        <f t="array" ref="M669">_xlfn.IFS(L669&gt;=1,30,L669&lt;1,L669*30)</f>
        <v>0</v>
      </c>
      <c r="N669" s="20">
        <f t="shared" si="61"/>
        <v>0</v>
      </c>
      <c r="O669" s="18">
        <f t="shared" si="58"/>
        <v>0</v>
      </c>
      <c r="P669" s="19" cm="1">
        <f t="array" ref="P669">_xlfn.IFS(O669&gt;=1,30,O669&lt;1,O669*30)</f>
        <v>0</v>
      </c>
      <c r="Q669" s="41">
        <f t="shared" si="62"/>
        <v>0</v>
      </c>
      <c r="R669" s="19" cm="1">
        <f t="array" ref="R669">_xlfn.IFS(Q669&gt;=0.15,10,Q669&lt;0.15,Q669/0.15*10)</f>
        <v>0</v>
      </c>
      <c r="S669" s="21"/>
      <c r="T669" s="37"/>
      <c r="U669" s="22">
        <f t="shared" si="63"/>
        <v>0</v>
      </c>
      <c r="V669" s="23" t="str">
        <f t="shared" si="59"/>
        <v>不合格</v>
      </c>
      <c r="W669" s="28"/>
      <c r="X669" s="28"/>
      <c r="Y669" s="28"/>
    </row>
    <row r="670" spans="1:25" ht="30" customHeight="1" x14ac:dyDescent="0.15">
      <c r="A670" s="24">
        <v>667</v>
      </c>
      <c r="B670" s="38" t="s">
        <v>1375</v>
      </c>
      <c r="C670" s="38" t="s">
        <v>1406</v>
      </c>
      <c r="D670" s="38" t="s">
        <v>336</v>
      </c>
      <c r="E670" s="39">
        <v>68</v>
      </c>
      <c r="F670" s="38" t="s">
        <v>1384</v>
      </c>
      <c r="G670" s="24">
        <v>0</v>
      </c>
      <c r="H670" s="24">
        <v>0</v>
      </c>
      <c r="I670" s="24">
        <v>0</v>
      </c>
      <c r="J670" s="24"/>
      <c r="K670" s="24">
        <v>1400</v>
      </c>
      <c r="L670" s="18">
        <f t="shared" si="60"/>
        <v>0</v>
      </c>
      <c r="M670" s="19" cm="1">
        <f t="array" ref="M670">_xlfn.IFS(L670&gt;=1,30,L670&lt;1,L670*30)</f>
        <v>0</v>
      </c>
      <c r="N670" s="20">
        <f t="shared" si="61"/>
        <v>0</v>
      </c>
      <c r="O670" s="18">
        <f t="shared" si="58"/>
        <v>0</v>
      </c>
      <c r="P670" s="19" cm="1">
        <f t="array" ref="P670">_xlfn.IFS(O670&gt;=1,30,O670&lt;1,O670*30)</f>
        <v>0</v>
      </c>
      <c r="Q670" s="41">
        <f t="shared" si="62"/>
        <v>0</v>
      </c>
      <c r="R670" s="19" cm="1">
        <f t="array" ref="R670">_xlfn.IFS(Q670&gt;=0.15,10,Q670&lt;0.15,Q670/0.15*10)</f>
        <v>0</v>
      </c>
      <c r="S670" s="21"/>
      <c r="T670" s="37"/>
      <c r="U670" s="22">
        <f t="shared" si="63"/>
        <v>0</v>
      </c>
      <c r="V670" s="23" t="str">
        <f t="shared" si="59"/>
        <v>不合格</v>
      </c>
      <c r="W670" s="28"/>
      <c r="X670" s="28"/>
      <c r="Y670" s="28"/>
    </row>
    <row r="671" spans="1:25" ht="30" customHeight="1" x14ac:dyDescent="0.15">
      <c r="A671" s="24">
        <v>668</v>
      </c>
      <c r="B671" s="38" t="s">
        <v>1375</v>
      </c>
      <c r="C671" s="38" t="s">
        <v>779</v>
      </c>
      <c r="D671" s="38" t="s">
        <v>416</v>
      </c>
      <c r="E671" s="39">
        <v>56.5</v>
      </c>
      <c r="F671" s="38" t="s">
        <v>1384</v>
      </c>
      <c r="G671" s="24">
        <v>0</v>
      </c>
      <c r="H671" s="24">
        <v>0</v>
      </c>
      <c r="I671" s="24">
        <v>0</v>
      </c>
      <c r="J671" s="24"/>
      <c r="K671" s="24">
        <v>1400</v>
      </c>
      <c r="L671" s="18">
        <f t="shared" si="60"/>
        <v>0</v>
      </c>
      <c r="M671" s="19" cm="1">
        <f t="array" ref="M671">_xlfn.IFS(L671&gt;=1,30,L671&lt;1,L671*30)</f>
        <v>0</v>
      </c>
      <c r="N671" s="20">
        <f t="shared" si="61"/>
        <v>0</v>
      </c>
      <c r="O671" s="18">
        <f t="shared" si="58"/>
        <v>0</v>
      </c>
      <c r="P671" s="19" cm="1">
        <f t="array" ref="P671">_xlfn.IFS(O671&gt;=1,30,O671&lt;1,O671*30)</f>
        <v>0</v>
      </c>
      <c r="Q671" s="41">
        <f t="shared" si="62"/>
        <v>0</v>
      </c>
      <c r="R671" s="19" cm="1">
        <f t="array" ref="R671">_xlfn.IFS(Q671&gt;=0.15,10,Q671&lt;0.15,Q671/0.15*10)</f>
        <v>0</v>
      </c>
      <c r="S671" s="21"/>
      <c r="T671" s="37"/>
      <c r="U671" s="22">
        <f t="shared" si="63"/>
        <v>0</v>
      </c>
      <c r="V671" s="23" t="str">
        <f t="shared" si="59"/>
        <v>不合格</v>
      </c>
      <c r="W671" s="28"/>
      <c r="X671" s="28"/>
      <c r="Y671" s="28"/>
    </row>
    <row r="672" spans="1:25" ht="30" customHeight="1" x14ac:dyDescent="0.15">
      <c r="A672" s="24">
        <v>669</v>
      </c>
      <c r="B672" s="38" t="s">
        <v>1375</v>
      </c>
      <c r="C672" s="38" t="s">
        <v>780</v>
      </c>
      <c r="D672" s="38" t="s">
        <v>417</v>
      </c>
      <c r="E672" s="39">
        <v>88.1</v>
      </c>
      <c r="F672" s="38" t="s">
        <v>1384</v>
      </c>
      <c r="G672" s="24">
        <v>0</v>
      </c>
      <c r="H672" s="24">
        <v>0</v>
      </c>
      <c r="I672" s="24">
        <v>0</v>
      </c>
      <c r="J672" s="24"/>
      <c r="K672" s="24">
        <v>1400</v>
      </c>
      <c r="L672" s="18">
        <f t="shared" si="60"/>
        <v>0</v>
      </c>
      <c r="M672" s="19" cm="1">
        <f t="array" ref="M672">_xlfn.IFS(L672&gt;=1,30,L672&lt;1,L672*30)</f>
        <v>0</v>
      </c>
      <c r="N672" s="20">
        <f t="shared" si="61"/>
        <v>0</v>
      </c>
      <c r="O672" s="18">
        <f t="shared" si="58"/>
        <v>0</v>
      </c>
      <c r="P672" s="19" cm="1">
        <f t="array" ref="P672">_xlfn.IFS(O672&gt;=1,30,O672&lt;1,O672*30)</f>
        <v>0</v>
      </c>
      <c r="Q672" s="41">
        <f t="shared" si="62"/>
        <v>0</v>
      </c>
      <c r="R672" s="19" cm="1">
        <f t="array" ref="R672">_xlfn.IFS(Q672&gt;=0.15,10,Q672&lt;0.15,Q672/0.15*10)</f>
        <v>0</v>
      </c>
      <c r="S672" s="21"/>
      <c r="T672" s="37"/>
      <c r="U672" s="22">
        <f t="shared" si="63"/>
        <v>0</v>
      </c>
      <c r="V672" s="23" t="str">
        <f t="shared" si="59"/>
        <v>不合格</v>
      </c>
      <c r="W672" s="28"/>
      <c r="X672" s="28"/>
      <c r="Y672" s="28"/>
    </row>
    <row r="673" spans="1:25" ht="30" customHeight="1" x14ac:dyDescent="0.15">
      <c r="A673" s="24">
        <v>670</v>
      </c>
      <c r="B673" s="38" t="s">
        <v>1375</v>
      </c>
      <c r="C673" s="38" t="s">
        <v>782</v>
      </c>
      <c r="D673" s="38" t="s">
        <v>420</v>
      </c>
      <c r="E673" s="39">
        <v>147.19999999999999</v>
      </c>
      <c r="F673" s="38" t="s">
        <v>1384</v>
      </c>
      <c r="G673" s="24">
        <v>0</v>
      </c>
      <c r="H673" s="24">
        <v>0</v>
      </c>
      <c r="I673" s="24">
        <v>0</v>
      </c>
      <c r="J673" s="24"/>
      <c r="K673" s="24">
        <v>1400</v>
      </c>
      <c r="L673" s="18">
        <f t="shared" si="60"/>
        <v>0</v>
      </c>
      <c r="M673" s="19" cm="1">
        <f t="array" ref="M673">_xlfn.IFS(L673&gt;=1,30,L673&lt;1,L673*30)</f>
        <v>0</v>
      </c>
      <c r="N673" s="20">
        <f t="shared" si="61"/>
        <v>0</v>
      </c>
      <c r="O673" s="18">
        <f t="shared" si="58"/>
        <v>0</v>
      </c>
      <c r="P673" s="19" cm="1">
        <f t="array" ref="P673">_xlfn.IFS(O673&gt;=1,30,O673&lt;1,O673*30)</f>
        <v>0</v>
      </c>
      <c r="Q673" s="41">
        <f t="shared" si="62"/>
        <v>0</v>
      </c>
      <c r="R673" s="19" cm="1">
        <f t="array" ref="R673">_xlfn.IFS(Q673&gt;=0.15,10,Q673&lt;0.15,Q673/0.15*10)</f>
        <v>0</v>
      </c>
      <c r="S673" s="21"/>
      <c r="T673" s="37"/>
      <c r="U673" s="22">
        <f t="shared" si="63"/>
        <v>0</v>
      </c>
      <c r="V673" s="23" t="str">
        <f t="shared" si="59"/>
        <v>不合格</v>
      </c>
      <c r="W673" s="28"/>
      <c r="X673" s="28"/>
      <c r="Y673" s="28"/>
    </row>
    <row r="674" spans="1:25" ht="30" customHeight="1" x14ac:dyDescent="0.15">
      <c r="A674" s="24">
        <v>671</v>
      </c>
      <c r="B674" s="38" t="s">
        <v>1375</v>
      </c>
      <c r="C674" s="38">
        <v>20152948</v>
      </c>
      <c r="D674" s="38" t="s">
        <v>419</v>
      </c>
      <c r="E674" s="39">
        <v>131.88</v>
      </c>
      <c r="F674" s="38" t="s">
        <v>1407</v>
      </c>
      <c r="G674" s="24">
        <v>3.34</v>
      </c>
      <c r="H674" s="24">
        <v>0</v>
      </c>
      <c r="I674" s="24">
        <v>0</v>
      </c>
      <c r="J674" s="24"/>
      <c r="K674" s="24">
        <v>1400</v>
      </c>
      <c r="L674" s="18">
        <f t="shared" si="60"/>
        <v>2.3857142857142857E-3</v>
      </c>
      <c r="M674" s="19" cm="1">
        <f t="array" ref="M674">_xlfn.IFS(L674&gt;=1,30,L674&lt;1,L674*30)</f>
        <v>7.1571428571428578E-2</v>
      </c>
      <c r="N674" s="20">
        <f t="shared" si="61"/>
        <v>0</v>
      </c>
      <c r="O674" s="18">
        <f t="shared" si="58"/>
        <v>0</v>
      </c>
      <c r="P674" s="19" cm="1">
        <f t="array" ref="P674">_xlfn.IFS(O674&gt;=1,30,O674&lt;1,O674*30)</f>
        <v>0</v>
      </c>
      <c r="Q674" s="41">
        <f t="shared" si="62"/>
        <v>0</v>
      </c>
      <c r="R674" s="19" cm="1">
        <f t="array" ref="R674">_xlfn.IFS(Q674&gt;=0.15,10,Q674&lt;0.15,Q674/0.15*10)</f>
        <v>0</v>
      </c>
      <c r="S674" s="21"/>
      <c r="T674" s="37"/>
      <c r="U674" s="22">
        <f t="shared" si="63"/>
        <v>7.1571428571428578E-2</v>
      </c>
      <c r="V674" s="23" t="str">
        <f t="shared" si="59"/>
        <v>不合格</v>
      </c>
      <c r="W674" s="28"/>
      <c r="X674" s="28"/>
      <c r="Y674" s="28"/>
    </row>
    <row r="675" spans="1:25" ht="30" customHeight="1" x14ac:dyDescent="0.15">
      <c r="A675" s="24">
        <v>672</v>
      </c>
      <c r="B675" s="38" t="s">
        <v>1375</v>
      </c>
      <c r="C675" s="38" t="s">
        <v>781</v>
      </c>
      <c r="D675" s="38" t="s">
        <v>418</v>
      </c>
      <c r="E675" s="39">
        <v>130.69999999999999</v>
      </c>
      <c r="F675" s="38" t="s">
        <v>1407</v>
      </c>
      <c r="G675" s="24">
        <v>6.04</v>
      </c>
      <c r="H675" s="24">
        <v>1</v>
      </c>
      <c r="I675" s="24">
        <v>0</v>
      </c>
      <c r="J675" s="24"/>
      <c r="K675" s="24">
        <v>1400</v>
      </c>
      <c r="L675" s="18">
        <f t="shared" si="60"/>
        <v>4.3142857142857141E-3</v>
      </c>
      <c r="M675" s="19" cm="1">
        <f t="array" ref="M675">_xlfn.IFS(L675&gt;=1,30,L675&lt;1,L675*30)</f>
        <v>0.12942857142857142</v>
      </c>
      <c r="N675" s="20">
        <f t="shared" si="61"/>
        <v>0</v>
      </c>
      <c r="O675" s="18">
        <f t="shared" si="58"/>
        <v>0</v>
      </c>
      <c r="P675" s="19" cm="1">
        <f t="array" ref="P675">_xlfn.IFS(O675&gt;=1,30,O675&lt;1,O675*30)</f>
        <v>0</v>
      </c>
      <c r="Q675" s="41">
        <f t="shared" si="62"/>
        <v>0</v>
      </c>
      <c r="R675" s="19" cm="1">
        <f t="array" ref="R675">_xlfn.IFS(Q675&gt;=0.15,10,Q675&lt;0.15,Q675/0.15*10)</f>
        <v>0</v>
      </c>
      <c r="S675" s="21"/>
      <c r="T675" s="37"/>
      <c r="U675" s="22">
        <f t="shared" si="63"/>
        <v>0.12942857142857142</v>
      </c>
      <c r="V675" s="23" t="str">
        <f t="shared" si="59"/>
        <v>不合格</v>
      </c>
      <c r="W675" s="28"/>
      <c r="X675" s="28"/>
      <c r="Y675" s="28"/>
    </row>
    <row r="676" spans="1:25" ht="30" customHeight="1" x14ac:dyDescent="0.15">
      <c r="A676" s="24">
        <v>673</v>
      </c>
      <c r="B676" s="38" t="s">
        <v>1375</v>
      </c>
      <c r="C676" s="38" t="s">
        <v>1408</v>
      </c>
      <c r="D676" s="38" t="s">
        <v>1409</v>
      </c>
      <c r="E676" s="39">
        <v>69.5</v>
      </c>
      <c r="F676" s="38" t="s">
        <v>1410</v>
      </c>
      <c r="G676" s="24"/>
      <c r="H676" s="24"/>
      <c r="I676" s="24"/>
      <c r="J676" s="24"/>
      <c r="K676" s="24">
        <v>800</v>
      </c>
      <c r="L676" s="18">
        <f t="shared" si="60"/>
        <v>0</v>
      </c>
      <c r="M676" s="19" cm="1">
        <f t="array" ref="M676">_xlfn.IFS(L676&gt;=1,30,L676&lt;1,L676*30)</f>
        <v>0</v>
      </c>
      <c r="N676" s="20">
        <f t="shared" si="61"/>
        <v>0</v>
      </c>
      <c r="O676" s="18">
        <f t="shared" si="58"/>
        <v>0</v>
      </c>
      <c r="P676" s="19" cm="1">
        <f t="array" ref="P676">_xlfn.IFS(O676&gt;=1,30,O676&lt;1,O676*30)</f>
        <v>0</v>
      </c>
      <c r="Q676" s="41">
        <f t="shared" si="62"/>
        <v>0</v>
      </c>
      <c r="R676" s="19" cm="1">
        <f t="array" ref="R676">_xlfn.IFS(Q676&gt;=0.15,10,Q676&lt;0.15,Q676/0.15*10)</f>
        <v>0</v>
      </c>
      <c r="S676" s="21"/>
      <c r="T676" s="37"/>
      <c r="U676" s="22">
        <f t="shared" si="63"/>
        <v>0</v>
      </c>
      <c r="V676" s="23" t="str">
        <f t="shared" si="59"/>
        <v>不合格</v>
      </c>
      <c r="W676" s="28"/>
      <c r="X676" s="28"/>
      <c r="Y676" s="28"/>
    </row>
    <row r="677" spans="1:25" ht="30" customHeight="1" x14ac:dyDescent="0.15">
      <c r="A677" s="24">
        <v>674</v>
      </c>
      <c r="B677" s="38" t="s">
        <v>1375</v>
      </c>
      <c r="C677" s="38" t="s">
        <v>1411</v>
      </c>
      <c r="D677" s="38" t="s">
        <v>1412</v>
      </c>
      <c r="E677" s="39">
        <v>41.2</v>
      </c>
      <c r="F677" s="38" t="s">
        <v>1384</v>
      </c>
      <c r="G677" s="24"/>
      <c r="H677" s="24"/>
      <c r="I677" s="24"/>
      <c r="J677" s="24"/>
      <c r="K677" s="24">
        <v>1400</v>
      </c>
      <c r="L677" s="18">
        <f t="shared" si="60"/>
        <v>0</v>
      </c>
      <c r="M677" s="19" cm="1">
        <f t="array" ref="M677">_xlfn.IFS(L677&gt;=1,30,L677&lt;1,L677*30)</f>
        <v>0</v>
      </c>
      <c r="N677" s="20">
        <f t="shared" si="61"/>
        <v>0</v>
      </c>
      <c r="O677" s="18">
        <f t="shared" si="58"/>
        <v>0</v>
      </c>
      <c r="P677" s="19" cm="1">
        <f t="array" ref="P677">_xlfn.IFS(O677&gt;=1,30,O677&lt;1,O677*30)</f>
        <v>0</v>
      </c>
      <c r="Q677" s="41">
        <f t="shared" si="62"/>
        <v>0</v>
      </c>
      <c r="R677" s="19" cm="1">
        <f t="array" ref="R677">_xlfn.IFS(Q677&gt;=0.15,10,Q677&lt;0.15,Q677/0.15*10)</f>
        <v>0</v>
      </c>
      <c r="S677" s="21"/>
      <c r="T677" s="37"/>
      <c r="U677" s="22">
        <f t="shared" si="63"/>
        <v>0</v>
      </c>
      <c r="V677" s="23" t="str">
        <f t="shared" si="59"/>
        <v>不合格</v>
      </c>
      <c r="W677" s="28"/>
      <c r="X677" s="28"/>
      <c r="Y677" s="28"/>
    </row>
    <row r="678" spans="1:25" ht="30" customHeight="1" x14ac:dyDescent="0.15">
      <c r="A678" s="24">
        <v>675</v>
      </c>
      <c r="B678" s="38" t="s">
        <v>1375</v>
      </c>
      <c r="C678" s="38" t="s">
        <v>1413</v>
      </c>
      <c r="D678" s="38" t="s">
        <v>1414</v>
      </c>
      <c r="E678" s="39">
        <v>42.5</v>
      </c>
      <c r="F678" s="38" t="s">
        <v>1384</v>
      </c>
      <c r="G678" s="24"/>
      <c r="H678" s="24"/>
      <c r="I678" s="24"/>
      <c r="J678" s="24"/>
      <c r="K678" s="24">
        <v>800</v>
      </c>
      <c r="L678" s="18">
        <f t="shared" si="60"/>
        <v>0</v>
      </c>
      <c r="M678" s="19" cm="1">
        <f t="array" ref="M678">_xlfn.IFS(L678&gt;=1,30,L678&lt;1,L678*30)</f>
        <v>0</v>
      </c>
      <c r="N678" s="20">
        <f t="shared" si="61"/>
        <v>0</v>
      </c>
      <c r="O678" s="18">
        <f t="shared" si="58"/>
        <v>0</v>
      </c>
      <c r="P678" s="19" cm="1">
        <f t="array" ref="P678">_xlfn.IFS(O678&gt;=1,30,O678&lt;1,O678*30)</f>
        <v>0</v>
      </c>
      <c r="Q678" s="41">
        <f t="shared" si="62"/>
        <v>0</v>
      </c>
      <c r="R678" s="19" cm="1">
        <f t="array" ref="R678">_xlfn.IFS(Q678&gt;=0.15,10,Q678&lt;0.15,Q678/0.15*10)</f>
        <v>0</v>
      </c>
      <c r="S678" s="21"/>
      <c r="T678" s="37"/>
      <c r="U678" s="22">
        <f t="shared" si="63"/>
        <v>0</v>
      </c>
      <c r="V678" s="23" t="str">
        <f t="shared" si="59"/>
        <v>不合格</v>
      </c>
      <c r="W678" s="28"/>
      <c r="X678" s="28"/>
      <c r="Y678" s="28"/>
    </row>
    <row r="679" spans="1:25" ht="30" customHeight="1" x14ac:dyDescent="0.15">
      <c r="A679" s="24">
        <v>676</v>
      </c>
      <c r="B679" s="38" t="s">
        <v>1375</v>
      </c>
      <c r="C679" s="38" t="s">
        <v>1415</v>
      </c>
      <c r="D679" s="38" t="s">
        <v>1416</v>
      </c>
      <c r="E679" s="39">
        <v>41.5</v>
      </c>
      <c r="F679" s="38" t="s">
        <v>1384</v>
      </c>
      <c r="G679" s="24"/>
      <c r="H679" s="24"/>
      <c r="I679" s="24"/>
      <c r="J679" s="24"/>
      <c r="K679" s="24">
        <v>1400</v>
      </c>
      <c r="L679" s="18">
        <f t="shared" si="60"/>
        <v>0</v>
      </c>
      <c r="M679" s="19" cm="1">
        <f t="array" ref="M679">_xlfn.IFS(L679&gt;=1,30,L679&lt;1,L679*30)</f>
        <v>0</v>
      </c>
      <c r="N679" s="20">
        <f t="shared" si="61"/>
        <v>0</v>
      </c>
      <c r="O679" s="18">
        <f t="shared" si="58"/>
        <v>0</v>
      </c>
      <c r="P679" s="19" cm="1">
        <f t="array" ref="P679">_xlfn.IFS(O679&gt;=1,30,O679&lt;1,O679*30)</f>
        <v>0</v>
      </c>
      <c r="Q679" s="41">
        <f t="shared" si="62"/>
        <v>0</v>
      </c>
      <c r="R679" s="19" cm="1">
        <f t="array" ref="R679">_xlfn.IFS(Q679&gt;=0.15,10,Q679&lt;0.15,Q679/0.15*10)</f>
        <v>0</v>
      </c>
      <c r="S679" s="21"/>
      <c r="T679" s="37"/>
      <c r="U679" s="22">
        <f t="shared" si="63"/>
        <v>0</v>
      </c>
      <c r="V679" s="23" t="str">
        <f t="shared" si="59"/>
        <v>不合格</v>
      </c>
      <c r="W679" s="28"/>
      <c r="X679" s="28"/>
      <c r="Y679" s="28"/>
    </row>
    <row r="680" spans="1:25" ht="30" customHeight="1" x14ac:dyDescent="0.15">
      <c r="A680" s="24">
        <v>677</v>
      </c>
      <c r="B680" s="38" t="s">
        <v>1375</v>
      </c>
      <c r="C680" s="38" t="s">
        <v>1417</v>
      </c>
      <c r="D680" s="38" t="s">
        <v>1388</v>
      </c>
      <c r="E680" s="39">
        <v>48.8</v>
      </c>
      <c r="F680" s="38" t="s">
        <v>1384</v>
      </c>
      <c r="G680" s="24"/>
      <c r="H680" s="24"/>
      <c r="I680" s="24"/>
      <c r="J680" s="24"/>
      <c r="K680" s="24">
        <v>1400</v>
      </c>
      <c r="L680" s="18">
        <f t="shared" si="60"/>
        <v>0</v>
      </c>
      <c r="M680" s="19" cm="1">
        <f t="array" ref="M680">_xlfn.IFS(L680&gt;=1,30,L680&lt;1,L680*30)</f>
        <v>0</v>
      </c>
      <c r="N680" s="20">
        <f t="shared" si="61"/>
        <v>0</v>
      </c>
      <c r="O680" s="18">
        <f t="shared" si="58"/>
        <v>0</v>
      </c>
      <c r="P680" s="19" cm="1">
        <f t="array" ref="P680">_xlfn.IFS(O680&gt;=1,30,O680&lt;1,O680*30)</f>
        <v>0</v>
      </c>
      <c r="Q680" s="41">
        <f t="shared" si="62"/>
        <v>0</v>
      </c>
      <c r="R680" s="19" cm="1">
        <f t="array" ref="R680">_xlfn.IFS(Q680&gt;=0.15,10,Q680&lt;0.15,Q680/0.15*10)</f>
        <v>0</v>
      </c>
      <c r="S680" s="21"/>
      <c r="T680" s="37"/>
      <c r="U680" s="22">
        <f t="shared" si="63"/>
        <v>0</v>
      </c>
      <c r="V680" s="23" t="str">
        <f t="shared" si="59"/>
        <v>不合格</v>
      </c>
      <c r="W680" s="28"/>
      <c r="X680" s="28"/>
      <c r="Y680" s="28"/>
    </row>
    <row r="681" spans="1:25" ht="30" customHeight="1" x14ac:dyDescent="0.15">
      <c r="A681" s="24">
        <v>678</v>
      </c>
      <c r="B681" s="38" t="s">
        <v>1418</v>
      </c>
      <c r="C681" s="38" t="s">
        <v>1419</v>
      </c>
      <c r="D681" s="38" t="s">
        <v>1420</v>
      </c>
      <c r="E681" s="39">
        <v>67.95</v>
      </c>
      <c r="F681" s="38" t="s">
        <v>1421</v>
      </c>
      <c r="G681" s="24">
        <v>0</v>
      </c>
      <c r="H681" s="24">
        <v>0</v>
      </c>
      <c r="I681" s="24">
        <v>0</v>
      </c>
      <c r="J681" s="24"/>
      <c r="K681" s="24">
        <v>1400</v>
      </c>
      <c r="L681" s="18">
        <f t="shared" si="60"/>
        <v>0</v>
      </c>
      <c r="M681" s="19" cm="1">
        <f t="array" ref="M681">_xlfn.IFS(L681&gt;=1,30,L681&lt;1,L681*30)</f>
        <v>0</v>
      </c>
      <c r="N681" s="20">
        <f t="shared" si="61"/>
        <v>0</v>
      </c>
      <c r="O681" s="18">
        <f t="shared" si="58"/>
        <v>0</v>
      </c>
      <c r="P681" s="19" cm="1">
        <f t="array" ref="P681">_xlfn.IFS(O681&gt;=1,30,O681&lt;1,O681*30)</f>
        <v>0</v>
      </c>
      <c r="Q681" s="41">
        <f t="shared" si="62"/>
        <v>0</v>
      </c>
      <c r="R681" s="19" cm="1">
        <f t="array" ref="R681">_xlfn.IFS(Q681&gt;=0.15,10,Q681&lt;0.15,Q681/0.15*10)</f>
        <v>0</v>
      </c>
      <c r="S681" s="21"/>
      <c r="T681" s="37"/>
      <c r="U681" s="22">
        <f t="shared" si="63"/>
        <v>0</v>
      </c>
      <c r="V681" s="23" t="str">
        <f t="shared" si="59"/>
        <v>不合格</v>
      </c>
      <c r="W681" s="28"/>
      <c r="X681" s="28"/>
      <c r="Y681" s="28"/>
    </row>
    <row r="682" spans="1:25" ht="30" customHeight="1" x14ac:dyDescent="0.15">
      <c r="A682" s="24">
        <v>679</v>
      </c>
      <c r="B682" s="38" t="s">
        <v>1418</v>
      </c>
      <c r="C682" s="38" t="s">
        <v>1422</v>
      </c>
      <c r="D682" s="38" t="s">
        <v>1423</v>
      </c>
      <c r="E682" s="39">
        <v>139.5</v>
      </c>
      <c r="F682" s="38" t="s">
        <v>1424</v>
      </c>
      <c r="G682" s="24">
        <v>0</v>
      </c>
      <c r="H682" s="24">
        <v>0</v>
      </c>
      <c r="I682" s="24">
        <v>0</v>
      </c>
      <c r="J682" s="24"/>
      <c r="K682" s="24">
        <v>1400</v>
      </c>
      <c r="L682" s="18">
        <f t="shared" si="60"/>
        <v>0</v>
      </c>
      <c r="M682" s="19" cm="1">
        <f t="array" ref="M682">_xlfn.IFS(L682&gt;=1,30,L682&lt;1,L682*30)</f>
        <v>0</v>
      </c>
      <c r="N682" s="20">
        <f t="shared" si="61"/>
        <v>0</v>
      </c>
      <c r="O682" s="18">
        <f t="shared" si="58"/>
        <v>0</v>
      </c>
      <c r="P682" s="19" cm="1">
        <f t="array" ref="P682">_xlfn.IFS(O682&gt;=1,30,O682&lt;1,O682*30)</f>
        <v>0</v>
      </c>
      <c r="Q682" s="41">
        <f t="shared" si="62"/>
        <v>0</v>
      </c>
      <c r="R682" s="19" cm="1">
        <f t="array" ref="R682">_xlfn.IFS(Q682&gt;=0.15,10,Q682&lt;0.15,Q682/0.15*10)</f>
        <v>0</v>
      </c>
      <c r="S682" s="21"/>
      <c r="T682" s="37"/>
      <c r="U682" s="22">
        <f t="shared" si="63"/>
        <v>0</v>
      </c>
      <c r="V682" s="23" t="str">
        <f t="shared" si="59"/>
        <v>不合格</v>
      </c>
      <c r="W682" s="28"/>
      <c r="X682" s="28"/>
      <c r="Y682" s="28"/>
    </row>
    <row r="683" spans="1:25" ht="30" customHeight="1" x14ac:dyDescent="0.15">
      <c r="A683" s="24">
        <v>680</v>
      </c>
      <c r="B683" s="38" t="s">
        <v>1418</v>
      </c>
      <c r="C683" s="38" t="s">
        <v>1425</v>
      </c>
      <c r="D683" s="38" t="s">
        <v>1426</v>
      </c>
      <c r="E683" s="39">
        <v>65.92</v>
      </c>
      <c r="F683" s="38" t="s">
        <v>1427</v>
      </c>
      <c r="G683" s="24">
        <v>0</v>
      </c>
      <c r="H683" s="24">
        <v>0</v>
      </c>
      <c r="I683" s="24">
        <v>0</v>
      </c>
      <c r="J683" s="24"/>
      <c r="K683" s="24">
        <v>800</v>
      </c>
      <c r="L683" s="18">
        <f t="shared" si="60"/>
        <v>0</v>
      </c>
      <c r="M683" s="19" cm="1">
        <f t="array" ref="M683">_xlfn.IFS(L683&gt;=1,30,L683&lt;1,L683*30)</f>
        <v>0</v>
      </c>
      <c r="N683" s="20">
        <f t="shared" si="61"/>
        <v>0</v>
      </c>
      <c r="O683" s="18">
        <f t="shared" si="58"/>
        <v>0</v>
      </c>
      <c r="P683" s="19" cm="1">
        <f t="array" ref="P683">_xlfn.IFS(O683&gt;=1,30,O683&lt;1,O683*30)</f>
        <v>0</v>
      </c>
      <c r="Q683" s="41">
        <f t="shared" si="62"/>
        <v>0</v>
      </c>
      <c r="R683" s="19" cm="1">
        <f t="array" ref="R683">_xlfn.IFS(Q683&gt;=0.15,10,Q683&lt;0.15,Q683/0.15*10)</f>
        <v>0</v>
      </c>
      <c r="S683" s="21"/>
      <c r="T683" s="37"/>
      <c r="U683" s="22">
        <f t="shared" si="63"/>
        <v>0</v>
      </c>
      <c r="V683" s="23" t="str">
        <f t="shared" si="59"/>
        <v>不合格</v>
      </c>
      <c r="W683" s="28"/>
      <c r="X683" s="28"/>
      <c r="Y683" s="28"/>
    </row>
    <row r="684" spans="1:25" ht="30" customHeight="1" x14ac:dyDescent="0.15">
      <c r="A684" s="24">
        <v>681</v>
      </c>
      <c r="B684" s="38" t="s">
        <v>1418</v>
      </c>
      <c r="C684" s="38" t="s">
        <v>1428</v>
      </c>
      <c r="D684" s="38" t="s">
        <v>1429</v>
      </c>
      <c r="E684" s="39">
        <v>167.5</v>
      </c>
      <c r="F684" s="38" t="s">
        <v>1290</v>
      </c>
      <c r="G684" s="24">
        <v>0</v>
      </c>
      <c r="H684" s="24">
        <v>0</v>
      </c>
      <c r="I684" s="24">
        <v>0</v>
      </c>
      <c r="J684" s="24"/>
      <c r="K684" s="24">
        <v>800</v>
      </c>
      <c r="L684" s="18">
        <f t="shared" si="60"/>
        <v>0</v>
      </c>
      <c r="M684" s="19" cm="1">
        <f t="array" ref="M684">_xlfn.IFS(L684&gt;=1,30,L684&lt;1,L684*30)</f>
        <v>0</v>
      </c>
      <c r="N684" s="20">
        <f t="shared" si="61"/>
        <v>0</v>
      </c>
      <c r="O684" s="18">
        <f t="shared" si="58"/>
        <v>0</v>
      </c>
      <c r="P684" s="19" cm="1">
        <f t="array" ref="P684">_xlfn.IFS(O684&gt;=1,30,O684&lt;1,O684*30)</f>
        <v>0</v>
      </c>
      <c r="Q684" s="41">
        <f t="shared" si="62"/>
        <v>0</v>
      </c>
      <c r="R684" s="19" cm="1">
        <f t="array" ref="R684">_xlfn.IFS(Q684&gt;=0.15,10,Q684&lt;0.15,Q684/0.15*10)</f>
        <v>0</v>
      </c>
      <c r="S684" s="21"/>
      <c r="T684" s="37"/>
      <c r="U684" s="22">
        <f t="shared" si="63"/>
        <v>0</v>
      </c>
      <c r="V684" s="23" t="str">
        <f t="shared" si="59"/>
        <v>不合格</v>
      </c>
      <c r="W684" s="28"/>
      <c r="X684" s="28"/>
      <c r="Y684" s="28"/>
    </row>
    <row r="685" spans="1:25" ht="30" customHeight="1" x14ac:dyDescent="0.15">
      <c r="A685" s="24">
        <v>682</v>
      </c>
      <c r="B685" s="38" t="s">
        <v>1418</v>
      </c>
      <c r="C685" s="38" t="s">
        <v>1430</v>
      </c>
      <c r="D685" s="38" t="s">
        <v>1431</v>
      </c>
      <c r="E685" s="39">
        <v>94.97</v>
      </c>
      <c r="F685" s="38" t="s">
        <v>1290</v>
      </c>
      <c r="G685" s="24">
        <v>0</v>
      </c>
      <c r="H685" s="24">
        <v>0</v>
      </c>
      <c r="I685" s="24">
        <v>0</v>
      </c>
      <c r="J685" s="24"/>
      <c r="K685" s="24">
        <v>1400</v>
      </c>
      <c r="L685" s="18">
        <f t="shared" si="60"/>
        <v>0</v>
      </c>
      <c r="M685" s="19" cm="1">
        <f t="array" ref="M685">_xlfn.IFS(L685&gt;=1,30,L685&lt;1,L685*30)</f>
        <v>0</v>
      </c>
      <c r="N685" s="20">
        <f t="shared" si="61"/>
        <v>0</v>
      </c>
      <c r="O685" s="18">
        <f t="shared" si="58"/>
        <v>0</v>
      </c>
      <c r="P685" s="19" cm="1">
        <f t="array" ref="P685">_xlfn.IFS(O685&gt;=1,30,O685&lt;1,O685*30)</f>
        <v>0</v>
      </c>
      <c r="Q685" s="41">
        <f t="shared" si="62"/>
        <v>0</v>
      </c>
      <c r="R685" s="19" cm="1">
        <f t="array" ref="R685">_xlfn.IFS(Q685&gt;=0.15,10,Q685&lt;0.15,Q685/0.15*10)</f>
        <v>0</v>
      </c>
      <c r="S685" s="21"/>
      <c r="T685" s="37"/>
      <c r="U685" s="22">
        <f t="shared" si="63"/>
        <v>0</v>
      </c>
      <c r="V685" s="23" t="str">
        <f t="shared" si="59"/>
        <v>不合格</v>
      </c>
      <c r="W685" s="28"/>
      <c r="X685" s="28"/>
      <c r="Y685" s="28"/>
    </row>
    <row r="686" spans="1:25" ht="30" customHeight="1" x14ac:dyDescent="0.15">
      <c r="A686" s="24">
        <v>683</v>
      </c>
      <c r="B686" s="38" t="s">
        <v>1418</v>
      </c>
      <c r="C686" s="38" t="s">
        <v>1432</v>
      </c>
      <c r="D686" s="38" t="s">
        <v>1433</v>
      </c>
      <c r="E686" s="39">
        <v>395</v>
      </c>
      <c r="F686" s="38" t="s">
        <v>1290</v>
      </c>
      <c r="G686" s="24">
        <v>0</v>
      </c>
      <c r="H686" s="24">
        <v>0</v>
      </c>
      <c r="I686" s="24">
        <v>0</v>
      </c>
      <c r="J686" s="24"/>
      <c r="K686" s="24">
        <v>1400</v>
      </c>
      <c r="L686" s="18">
        <f t="shared" si="60"/>
        <v>0</v>
      </c>
      <c r="M686" s="19" cm="1">
        <f t="array" ref="M686">_xlfn.IFS(L686&gt;=1,30,L686&lt;1,L686*30)</f>
        <v>0</v>
      </c>
      <c r="N686" s="20">
        <f t="shared" si="61"/>
        <v>0</v>
      </c>
      <c r="O686" s="18">
        <f t="shared" si="58"/>
        <v>0</v>
      </c>
      <c r="P686" s="19" cm="1">
        <f t="array" ref="P686">_xlfn.IFS(O686&gt;=1,30,O686&lt;1,O686*30)</f>
        <v>0</v>
      </c>
      <c r="Q686" s="41">
        <f t="shared" si="62"/>
        <v>0</v>
      </c>
      <c r="R686" s="19" cm="1">
        <f t="array" ref="R686">_xlfn.IFS(Q686&gt;=0.15,10,Q686&lt;0.15,Q686/0.15*10)</f>
        <v>0</v>
      </c>
      <c r="S686" s="21"/>
      <c r="T686" s="37"/>
      <c r="U686" s="22">
        <f t="shared" si="63"/>
        <v>0</v>
      </c>
      <c r="V686" s="23" t="str">
        <f t="shared" si="59"/>
        <v>不合格</v>
      </c>
      <c r="W686" s="28"/>
      <c r="X686" s="28"/>
      <c r="Y686" s="28"/>
    </row>
    <row r="687" spans="1:25" ht="30" customHeight="1" x14ac:dyDescent="0.15">
      <c r="A687" s="24">
        <v>684</v>
      </c>
      <c r="B687" s="38" t="s">
        <v>1418</v>
      </c>
      <c r="C687" s="38" t="s">
        <v>1434</v>
      </c>
      <c r="D687" s="38" t="s">
        <v>1435</v>
      </c>
      <c r="E687" s="39">
        <v>133.9</v>
      </c>
      <c r="F687" s="38" t="s">
        <v>1290</v>
      </c>
      <c r="G687" s="24">
        <v>0</v>
      </c>
      <c r="H687" s="24">
        <v>0</v>
      </c>
      <c r="I687" s="24">
        <v>0</v>
      </c>
      <c r="J687" s="24"/>
      <c r="K687" s="24">
        <v>1400</v>
      </c>
      <c r="L687" s="18">
        <f t="shared" si="60"/>
        <v>0</v>
      </c>
      <c r="M687" s="19" cm="1">
        <f t="array" ref="M687">_xlfn.IFS(L687&gt;=1,30,L687&lt;1,L687*30)</f>
        <v>0</v>
      </c>
      <c r="N687" s="20">
        <f t="shared" si="61"/>
        <v>0</v>
      </c>
      <c r="O687" s="18">
        <f t="shared" si="58"/>
        <v>0</v>
      </c>
      <c r="P687" s="19" cm="1">
        <f t="array" ref="P687">_xlfn.IFS(O687&gt;=1,30,O687&lt;1,O687*30)</f>
        <v>0</v>
      </c>
      <c r="Q687" s="41">
        <f t="shared" si="62"/>
        <v>0</v>
      </c>
      <c r="R687" s="19" cm="1">
        <f t="array" ref="R687">_xlfn.IFS(Q687&gt;=0.15,10,Q687&lt;0.15,Q687/0.15*10)</f>
        <v>0</v>
      </c>
      <c r="S687" s="21"/>
      <c r="T687" s="37"/>
      <c r="U687" s="22">
        <f t="shared" si="63"/>
        <v>0</v>
      </c>
      <c r="V687" s="23" t="str">
        <f t="shared" si="59"/>
        <v>不合格</v>
      </c>
      <c r="W687" s="28"/>
      <c r="X687" s="28"/>
      <c r="Y687" s="28"/>
    </row>
    <row r="688" spans="1:25" ht="30" customHeight="1" x14ac:dyDescent="0.15">
      <c r="A688" s="24">
        <v>685</v>
      </c>
      <c r="B688" s="38" t="s">
        <v>1418</v>
      </c>
      <c r="C688" s="38" t="s">
        <v>1436</v>
      </c>
      <c r="D688" s="38" t="s">
        <v>139</v>
      </c>
      <c r="E688" s="39">
        <v>94.9</v>
      </c>
      <c r="F688" s="38" t="s">
        <v>1437</v>
      </c>
      <c r="G688" s="24">
        <v>0</v>
      </c>
      <c r="H688" s="24">
        <v>0</v>
      </c>
      <c r="I688" s="24">
        <v>0</v>
      </c>
      <c r="J688" s="24"/>
      <c r="K688" s="24">
        <v>1400</v>
      </c>
      <c r="L688" s="18">
        <f t="shared" si="60"/>
        <v>0</v>
      </c>
      <c r="M688" s="19" cm="1">
        <f t="array" ref="M688">_xlfn.IFS(L688&gt;=1,30,L688&lt;1,L688*30)</f>
        <v>0</v>
      </c>
      <c r="N688" s="20">
        <f t="shared" si="61"/>
        <v>0</v>
      </c>
      <c r="O688" s="18">
        <f t="shared" si="58"/>
        <v>0</v>
      </c>
      <c r="P688" s="19" cm="1">
        <f t="array" ref="P688">_xlfn.IFS(O688&gt;=1,30,O688&lt;1,O688*30)</f>
        <v>0</v>
      </c>
      <c r="Q688" s="41">
        <f t="shared" si="62"/>
        <v>0</v>
      </c>
      <c r="R688" s="19" cm="1">
        <f t="array" ref="R688">_xlfn.IFS(Q688&gt;=0.15,10,Q688&lt;0.15,Q688/0.15*10)</f>
        <v>0</v>
      </c>
      <c r="S688" s="21"/>
      <c r="T688" s="37"/>
      <c r="U688" s="22">
        <f t="shared" si="63"/>
        <v>0</v>
      </c>
      <c r="V688" s="23" t="str">
        <f t="shared" si="59"/>
        <v>不合格</v>
      </c>
      <c r="W688" s="28"/>
      <c r="X688" s="28"/>
      <c r="Y688" s="28"/>
    </row>
    <row r="689" spans="1:25" ht="30" customHeight="1" x14ac:dyDescent="0.15">
      <c r="A689" s="24">
        <v>686</v>
      </c>
      <c r="B689" s="38" t="s">
        <v>1418</v>
      </c>
      <c r="C689" s="38" t="s">
        <v>1438</v>
      </c>
      <c r="D689" s="38" t="s">
        <v>1439</v>
      </c>
      <c r="E689" s="39">
        <v>168</v>
      </c>
      <c r="F689" s="38" t="s">
        <v>1440</v>
      </c>
      <c r="G689" s="24">
        <v>0</v>
      </c>
      <c r="H689" s="24">
        <v>0</v>
      </c>
      <c r="I689" s="24">
        <v>0</v>
      </c>
      <c r="J689" s="24"/>
      <c r="K689" s="24">
        <v>800</v>
      </c>
      <c r="L689" s="18">
        <f t="shared" si="60"/>
        <v>0</v>
      </c>
      <c r="M689" s="19" cm="1">
        <f t="array" ref="M689">_xlfn.IFS(L689&gt;=1,30,L689&lt;1,L689*30)</f>
        <v>0</v>
      </c>
      <c r="N689" s="20">
        <f t="shared" si="61"/>
        <v>0</v>
      </c>
      <c r="O689" s="18">
        <f t="shared" si="58"/>
        <v>0</v>
      </c>
      <c r="P689" s="19" cm="1">
        <f t="array" ref="P689">_xlfn.IFS(O689&gt;=1,30,O689&lt;1,O689*30)</f>
        <v>0</v>
      </c>
      <c r="Q689" s="41">
        <f t="shared" si="62"/>
        <v>0</v>
      </c>
      <c r="R689" s="19" cm="1">
        <f t="array" ref="R689">_xlfn.IFS(Q689&gt;=0.15,10,Q689&lt;0.15,Q689/0.15*10)</f>
        <v>0</v>
      </c>
      <c r="S689" s="21"/>
      <c r="T689" s="37"/>
      <c r="U689" s="22">
        <f t="shared" si="63"/>
        <v>0</v>
      </c>
      <c r="V689" s="23" t="str">
        <f t="shared" si="59"/>
        <v>不合格</v>
      </c>
      <c r="W689" s="28"/>
      <c r="X689" s="28"/>
      <c r="Y689" s="28"/>
    </row>
    <row r="690" spans="1:25" ht="30" customHeight="1" x14ac:dyDescent="0.15">
      <c r="A690" s="24">
        <v>687</v>
      </c>
      <c r="B690" s="38" t="s">
        <v>1418</v>
      </c>
      <c r="C690" s="38" t="s">
        <v>808</v>
      </c>
      <c r="D690" s="38" t="s">
        <v>1441</v>
      </c>
      <c r="E690" s="39">
        <v>187.05099999999999</v>
      </c>
      <c r="F690" s="38" t="s">
        <v>1442</v>
      </c>
      <c r="G690" s="24">
        <v>0</v>
      </c>
      <c r="H690" s="24">
        <v>0</v>
      </c>
      <c r="I690" s="24">
        <v>0</v>
      </c>
      <c r="J690" s="24"/>
      <c r="K690" s="24">
        <v>800</v>
      </c>
      <c r="L690" s="18">
        <f t="shared" si="60"/>
        <v>0</v>
      </c>
      <c r="M690" s="19" cm="1">
        <f t="array" ref="M690">_xlfn.IFS(L690&gt;=1,30,L690&lt;1,L690*30)</f>
        <v>0</v>
      </c>
      <c r="N690" s="20">
        <f t="shared" si="61"/>
        <v>0</v>
      </c>
      <c r="O690" s="18">
        <f t="shared" si="58"/>
        <v>0</v>
      </c>
      <c r="P690" s="19" cm="1">
        <f t="array" ref="P690">_xlfn.IFS(O690&gt;=1,30,O690&lt;1,O690*30)</f>
        <v>0</v>
      </c>
      <c r="Q690" s="41">
        <f t="shared" si="62"/>
        <v>0</v>
      </c>
      <c r="R690" s="19" cm="1">
        <f t="array" ref="R690">_xlfn.IFS(Q690&gt;=0.15,10,Q690&lt;0.15,Q690/0.15*10)</f>
        <v>0</v>
      </c>
      <c r="S690" s="21"/>
      <c r="T690" s="37"/>
      <c r="U690" s="22">
        <f t="shared" si="63"/>
        <v>0</v>
      </c>
      <c r="V690" s="23" t="str">
        <f t="shared" si="59"/>
        <v>不合格</v>
      </c>
      <c r="W690" s="28"/>
      <c r="X690" s="28"/>
      <c r="Y690" s="28"/>
    </row>
    <row r="691" spans="1:25" ht="30" customHeight="1" x14ac:dyDescent="0.15">
      <c r="A691" s="24">
        <v>688</v>
      </c>
      <c r="B691" s="38" t="s">
        <v>1418</v>
      </c>
      <c r="C691" s="38" t="s">
        <v>792</v>
      </c>
      <c r="D691" s="38" t="s">
        <v>438</v>
      </c>
      <c r="E691" s="39">
        <v>64.5</v>
      </c>
      <c r="F691" s="38" t="s">
        <v>1440</v>
      </c>
      <c r="G691" s="24">
        <v>0</v>
      </c>
      <c r="H691" s="24">
        <v>0</v>
      </c>
      <c r="I691" s="24">
        <v>0</v>
      </c>
      <c r="J691" s="24"/>
      <c r="K691" s="24">
        <v>800</v>
      </c>
      <c r="L691" s="18">
        <f t="shared" si="60"/>
        <v>0</v>
      </c>
      <c r="M691" s="19" cm="1">
        <f t="array" ref="M691">_xlfn.IFS(L691&gt;=1,30,L691&lt;1,L691*30)</f>
        <v>0</v>
      </c>
      <c r="N691" s="20">
        <f t="shared" si="61"/>
        <v>0</v>
      </c>
      <c r="O691" s="18">
        <f t="shared" si="58"/>
        <v>0</v>
      </c>
      <c r="P691" s="19" cm="1">
        <f t="array" ref="P691">_xlfn.IFS(O691&gt;=1,30,O691&lt;1,O691*30)</f>
        <v>0</v>
      </c>
      <c r="Q691" s="41">
        <f t="shared" si="62"/>
        <v>0</v>
      </c>
      <c r="R691" s="19" cm="1">
        <f t="array" ref="R691">_xlfn.IFS(Q691&gt;=0.15,10,Q691&lt;0.15,Q691/0.15*10)</f>
        <v>0</v>
      </c>
      <c r="S691" s="21"/>
      <c r="T691" s="37"/>
      <c r="U691" s="22">
        <f t="shared" si="63"/>
        <v>0</v>
      </c>
      <c r="V691" s="23" t="str">
        <f t="shared" si="59"/>
        <v>不合格</v>
      </c>
      <c r="W691" s="28"/>
      <c r="X691" s="28"/>
      <c r="Y691" s="28"/>
    </row>
    <row r="692" spans="1:25" ht="30" customHeight="1" x14ac:dyDescent="0.15">
      <c r="A692" s="24">
        <v>689</v>
      </c>
      <c r="B692" s="38" t="s">
        <v>1418</v>
      </c>
      <c r="C692" s="38">
        <v>20156417</v>
      </c>
      <c r="D692" s="38" t="s">
        <v>341</v>
      </c>
      <c r="E692" s="39">
        <v>43.7866</v>
      </c>
      <c r="F692" s="38" t="s">
        <v>1443</v>
      </c>
      <c r="G692" s="24">
        <v>0</v>
      </c>
      <c r="H692" s="24">
        <v>0</v>
      </c>
      <c r="I692" s="24">
        <v>0</v>
      </c>
      <c r="J692" s="24"/>
      <c r="K692" s="24">
        <v>1400</v>
      </c>
      <c r="L692" s="18">
        <f t="shared" si="60"/>
        <v>0</v>
      </c>
      <c r="M692" s="19" cm="1">
        <f t="array" ref="M692">_xlfn.IFS(L692&gt;=1,30,L692&lt;1,L692*30)</f>
        <v>0</v>
      </c>
      <c r="N692" s="20">
        <f t="shared" si="61"/>
        <v>0</v>
      </c>
      <c r="O692" s="18">
        <f t="shared" si="58"/>
        <v>0</v>
      </c>
      <c r="P692" s="19" cm="1">
        <f t="array" ref="P692">_xlfn.IFS(O692&gt;=1,30,O692&lt;1,O692*30)</f>
        <v>0</v>
      </c>
      <c r="Q692" s="41">
        <f t="shared" si="62"/>
        <v>0</v>
      </c>
      <c r="R692" s="19" cm="1">
        <f t="array" ref="R692">_xlfn.IFS(Q692&gt;=0.15,10,Q692&lt;0.15,Q692/0.15*10)</f>
        <v>0</v>
      </c>
      <c r="S692" s="21"/>
      <c r="T692" s="37"/>
      <c r="U692" s="22">
        <f t="shared" si="63"/>
        <v>0</v>
      </c>
      <c r="V692" s="23" t="str">
        <f t="shared" si="59"/>
        <v>不合格</v>
      </c>
      <c r="W692" s="28"/>
      <c r="X692" s="28"/>
      <c r="Y692" s="28"/>
    </row>
    <row r="693" spans="1:25" ht="30" customHeight="1" x14ac:dyDescent="0.15">
      <c r="A693" s="24">
        <v>690</v>
      </c>
      <c r="B693" s="38" t="s">
        <v>1418</v>
      </c>
      <c r="C693" s="38">
        <v>20152866</v>
      </c>
      <c r="D693" s="38" t="s">
        <v>24</v>
      </c>
      <c r="E693" s="39">
        <v>46.2</v>
      </c>
      <c r="F693" s="38" t="s">
        <v>1444</v>
      </c>
      <c r="G693" s="24">
        <v>0</v>
      </c>
      <c r="H693" s="24">
        <v>0</v>
      </c>
      <c r="I693" s="24">
        <v>0</v>
      </c>
      <c r="J693" s="24"/>
      <c r="K693" s="24">
        <v>1400</v>
      </c>
      <c r="L693" s="18">
        <f t="shared" si="60"/>
        <v>0</v>
      </c>
      <c r="M693" s="19" cm="1">
        <f t="array" ref="M693">_xlfn.IFS(L693&gt;=1,30,L693&lt;1,L693*30)</f>
        <v>0</v>
      </c>
      <c r="N693" s="20">
        <f t="shared" si="61"/>
        <v>0</v>
      </c>
      <c r="O693" s="18">
        <f t="shared" si="58"/>
        <v>0</v>
      </c>
      <c r="P693" s="19" cm="1">
        <f t="array" ref="P693">_xlfn.IFS(O693&gt;=1,30,O693&lt;1,O693*30)</f>
        <v>0</v>
      </c>
      <c r="Q693" s="41">
        <f t="shared" si="62"/>
        <v>0</v>
      </c>
      <c r="R693" s="19" cm="1">
        <f t="array" ref="R693">_xlfn.IFS(Q693&gt;=0.15,10,Q693&lt;0.15,Q693/0.15*10)</f>
        <v>0</v>
      </c>
      <c r="S693" s="21"/>
      <c r="T693" s="37"/>
      <c r="U693" s="22">
        <f t="shared" si="63"/>
        <v>0</v>
      </c>
      <c r="V693" s="23" t="str">
        <f t="shared" si="59"/>
        <v>不合格</v>
      </c>
      <c r="W693" s="28"/>
      <c r="X693" s="28"/>
      <c r="Y693" s="28"/>
    </row>
    <row r="694" spans="1:25" ht="30" customHeight="1" x14ac:dyDescent="0.15">
      <c r="A694" s="24">
        <v>691</v>
      </c>
      <c r="B694" s="38" t="s">
        <v>1418</v>
      </c>
      <c r="C694" s="38">
        <v>20120304</v>
      </c>
      <c r="D694" s="38" t="s">
        <v>423</v>
      </c>
      <c r="E694" s="39">
        <v>40.299999999999997</v>
      </c>
      <c r="F694" s="38" t="s">
        <v>1440</v>
      </c>
      <c r="G694" s="24">
        <v>0</v>
      </c>
      <c r="H694" s="24">
        <v>0</v>
      </c>
      <c r="I694" s="24">
        <v>0</v>
      </c>
      <c r="J694" s="24"/>
      <c r="K694" s="24">
        <v>800</v>
      </c>
      <c r="L694" s="18">
        <f t="shared" si="60"/>
        <v>0</v>
      </c>
      <c r="M694" s="19" cm="1">
        <f t="array" ref="M694">_xlfn.IFS(L694&gt;=1,30,L694&lt;1,L694*30)</f>
        <v>0</v>
      </c>
      <c r="N694" s="20">
        <f t="shared" si="61"/>
        <v>0</v>
      </c>
      <c r="O694" s="18">
        <f t="shared" si="58"/>
        <v>0</v>
      </c>
      <c r="P694" s="19" cm="1">
        <f t="array" ref="P694">_xlfn.IFS(O694&gt;=1,30,O694&lt;1,O694*30)</f>
        <v>0</v>
      </c>
      <c r="Q694" s="41">
        <f t="shared" si="62"/>
        <v>0</v>
      </c>
      <c r="R694" s="19" cm="1">
        <f t="array" ref="R694">_xlfn.IFS(Q694&gt;=0.15,10,Q694&lt;0.15,Q694/0.15*10)</f>
        <v>0</v>
      </c>
      <c r="S694" s="21"/>
      <c r="T694" s="37"/>
      <c r="U694" s="22">
        <f t="shared" si="63"/>
        <v>0</v>
      </c>
      <c r="V694" s="23" t="str">
        <f t="shared" si="59"/>
        <v>不合格</v>
      </c>
      <c r="W694" s="28"/>
      <c r="X694" s="28"/>
      <c r="Y694" s="28"/>
    </row>
    <row r="695" spans="1:25" ht="30" customHeight="1" x14ac:dyDescent="0.15">
      <c r="A695" s="24">
        <v>692</v>
      </c>
      <c r="B695" s="38" t="s">
        <v>1418</v>
      </c>
      <c r="C695" s="38" t="s">
        <v>784</v>
      </c>
      <c r="D695" s="38" t="s">
        <v>425</v>
      </c>
      <c r="E695" s="39">
        <v>44.9</v>
      </c>
      <c r="F695" s="38" t="s">
        <v>1440</v>
      </c>
      <c r="G695" s="24">
        <v>0</v>
      </c>
      <c r="H695" s="24">
        <v>0</v>
      </c>
      <c r="I695" s="24">
        <v>0</v>
      </c>
      <c r="J695" s="24"/>
      <c r="K695" s="24">
        <v>1400</v>
      </c>
      <c r="L695" s="18">
        <f t="shared" si="60"/>
        <v>0</v>
      </c>
      <c r="M695" s="19" cm="1">
        <f t="array" ref="M695">_xlfn.IFS(L695&gt;=1,30,L695&lt;1,L695*30)</f>
        <v>0</v>
      </c>
      <c r="N695" s="20">
        <f t="shared" si="61"/>
        <v>0</v>
      </c>
      <c r="O695" s="18">
        <f t="shared" si="58"/>
        <v>0</v>
      </c>
      <c r="P695" s="19" cm="1">
        <f t="array" ref="P695">_xlfn.IFS(O695&gt;=1,30,O695&lt;1,O695*30)</f>
        <v>0</v>
      </c>
      <c r="Q695" s="41">
        <f t="shared" si="62"/>
        <v>0</v>
      </c>
      <c r="R695" s="19" cm="1">
        <f t="array" ref="R695">_xlfn.IFS(Q695&gt;=0.15,10,Q695&lt;0.15,Q695/0.15*10)</f>
        <v>0</v>
      </c>
      <c r="S695" s="21"/>
      <c r="T695" s="37"/>
      <c r="U695" s="22">
        <f t="shared" si="63"/>
        <v>0</v>
      </c>
      <c r="V695" s="23" t="str">
        <f t="shared" si="59"/>
        <v>不合格</v>
      </c>
      <c r="W695" s="28"/>
      <c r="X695" s="28"/>
      <c r="Y695" s="28"/>
    </row>
    <row r="696" spans="1:25" ht="30" customHeight="1" x14ac:dyDescent="0.15">
      <c r="A696" s="24">
        <v>693</v>
      </c>
      <c r="B696" s="38" t="s">
        <v>1418</v>
      </c>
      <c r="C696" s="38" t="s">
        <v>785</v>
      </c>
      <c r="D696" s="38" t="s">
        <v>426</v>
      </c>
      <c r="E696" s="39">
        <v>44.95</v>
      </c>
      <c r="F696" s="38" t="s">
        <v>1440</v>
      </c>
      <c r="G696" s="24">
        <v>0</v>
      </c>
      <c r="H696" s="24">
        <v>0</v>
      </c>
      <c r="I696" s="24">
        <v>0</v>
      </c>
      <c r="J696" s="24"/>
      <c r="K696" s="24">
        <v>800</v>
      </c>
      <c r="L696" s="18">
        <f t="shared" si="60"/>
        <v>0</v>
      </c>
      <c r="M696" s="19" cm="1">
        <f t="array" ref="M696">_xlfn.IFS(L696&gt;=1,30,L696&lt;1,L696*30)</f>
        <v>0</v>
      </c>
      <c r="N696" s="20">
        <f t="shared" si="61"/>
        <v>0</v>
      </c>
      <c r="O696" s="18">
        <f t="shared" si="58"/>
        <v>0</v>
      </c>
      <c r="P696" s="19" cm="1">
        <f t="array" ref="P696">_xlfn.IFS(O696&gt;=1,30,O696&lt;1,O696*30)</f>
        <v>0</v>
      </c>
      <c r="Q696" s="41">
        <f t="shared" si="62"/>
        <v>0</v>
      </c>
      <c r="R696" s="19" cm="1">
        <f t="array" ref="R696">_xlfn.IFS(Q696&gt;=0.15,10,Q696&lt;0.15,Q696/0.15*10)</f>
        <v>0</v>
      </c>
      <c r="S696" s="21"/>
      <c r="T696" s="37"/>
      <c r="U696" s="22">
        <f t="shared" si="63"/>
        <v>0</v>
      </c>
      <c r="V696" s="23" t="str">
        <f t="shared" si="59"/>
        <v>不合格</v>
      </c>
      <c r="W696" s="28"/>
      <c r="X696" s="28"/>
      <c r="Y696" s="28"/>
    </row>
    <row r="697" spans="1:25" ht="30" customHeight="1" x14ac:dyDescent="0.15">
      <c r="A697" s="24">
        <v>694</v>
      </c>
      <c r="B697" s="38" t="s">
        <v>1418</v>
      </c>
      <c r="C697" s="38" t="s">
        <v>794</v>
      </c>
      <c r="D697" s="38" t="s">
        <v>440</v>
      </c>
      <c r="E697" s="39">
        <v>68</v>
      </c>
      <c r="F697" s="38" t="s">
        <v>1445</v>
      </c>
      <c r="G697" s="24">
        <v>0</v>
      </c>
      <c r="H697" s="24">
        <v>0</v>
      </c>
      <c r="I697" s="24">
        <v>0</v>
      </c>
      <c r="J697" s="24"/>
      <c r="K697" s="24">
        <v>800</v>
      </c>
      <c r="L697" s="18">
        <f t="shared" si="60"/>
        <v>0</v>
      </c>
      <c r="M697" s="19" cm="1">
        <f t="array" ref="M697">_xlfn.IFS(L697&gt;=1,30,L697&lt;1,L697*30)</f>
        <v>0</v>
      </c>
      <c r="N697" s="20">
        <f t="shared" si="61"/>
        <v>0</v>
      </c>
      <c r="O697" s="18">
        <f t="shared" si="58"/>
        <v>0</v>
      </c>
      <c r="P697" s="19" cm="1">
        <f t="array" ref="P697">_xlfn.IFS(O697&gt;=1,30,O697&lt;1,O697*30)</f>
        <v>0</v>
      </c>
      <c r="Q697" s="41">
        <f t="shared" si="62"/>
        <v>0</v>
      </c>
      <c r="R697" s="19" cm="1">
        <f t="array" ref="R697">_xlfn.IFS(Q697&gt;=0.15,10,Q697&lt;0.15,Q697/0.15*10)</f>
        <v>0</v>
      </c>
      <c r="S697" s="21"/>
      <c r="T697" s="37"/>
      <c r="U697" s="22">
        <f t="shared" si="63"/>
        <v>0</v>
      </c>
      <c r="V697" s="23" t="str">
        <f t="shared" si="59"/>
        <v>不合格</v>
      </c>
      <c r="W697" s="28"/>
      <c r="X697" s="28"/>
      <c r="Y697" s="28"/>
    </row>
    <row r="698" spans="1:25" ht="30" customHeight="1" x14ac:dyDescent="0.15">
      <c r="A698" s="24">
        <v>695</v>
      </c>
      <c r="B698" s="38" t="s">
        <v>1418</v>
      </c>
      <c r="C698" s="38" t="s">
        <v>803</v>
      </c>
      <c r="D698" s="38" t="s">
        <v>452</v>
      </c>
      <c r="E698" s="39">
        <v>97.76</v>
      </c>
      <c r="F698" s="38" t="s">
        <v>1446</v>
      </c>
      <c r="G698" s="24">
        <v>0</v>
      </c>
      <c r="H698" s="24">
        <v>0</v>
      </c>
      <c r="I698" s="24">
        <v>0</v>
      </c>
      <c r="J698" s="24"/>
      <c r="K698" s="24">
        <v>1400</v>
      </c>
      <c r="L698" s="18">
        <f t="shared" si="60"/>
        <v>0</v>
      </c>
      <c r="M698" s="19" cm="1">
        <f t="array" ref="M698">_xlfn.IFS(L698&gt;=1,30,L698&lt;1,L698*30)</f>
        <v>0</v>
      </c>
      <c r="N698" s="20">
        <f t="shared" si="61"/>
        <v>0</v>
      </c>
      <c r="O698" s="18">
        <f t="shared" si="58"/>
        <v>0</v>
      </c>
      <c r="P698" s="19" cm="1">
        <f t="array" ref="P698">_xlfn.IFS(O698&gt;=1,30,O698&lt;1,O698*30)</f>
        <v>0</v>
      </c>
      <c r="Q698" s="41">
        <f t="shared" si="62"/>
        <v>0</v>
      </c>
      <c r="R698" s="19" cm="1">
        <f t="array" ref="R698">_xlfn.IFS(Q698&gt;=0.15,10,Q698&lt;0.15,Q698/0.15*10)</f>
        <v>0</v>
      </c>
      <c r="S698" s="21"/>
      <c r="T698" s="37"/>
      <c r="U698" s="22">
        <f t="shared" si="63"/>
        <v>0</v>
      </c>
      <c r="V698" s="23" t="str">
        <f t="shared" si="59"/>
        <v>不合格</v>
      </c>
      <c r="W698" s="28"/>
      <c r="X698" s="28"/>
      <c r="Y698" s="28"/>
    </row>
    <row r="699" spans="1:25" ht="30" customHeight="1" x14ac:dyDescent="0.15">
      <c r="A699" s="24">
        <v>696</v>
      </c>
      <c r="B699" s="38" t="s">
        <v>1418</v>
      </c>
      <c r="C699" s="38" t="s">
        <v>806</v>
      </c>
      <c r="D699" s="38" t="s">
        <v>456</v>
      </c>
      <c r="E699" s="39">
        <v>164.45</v>
      </c>
      <c r="F699" s="38" t="s">
        <v>1446</v>
      </c>
      <c r="G699" s="24">
        <v>0</v>
      </c>
      <c r="H699" s="24">
        <v>0</v>
      </c>
      <c r="I699" s="24">
        <v>0</v>
      </c>
      <c r="J699" s="24"/>
      <c r="K699" s="24">
        <v>1400</v>
      </c>
      <c r="L699" s="18">
        <f t="shared" si="60"/>
        <v>0</v>
      </c>
      <c r="M699" s="19" cm="1">
        <f t="array" ref="M699">_xlfn.IFS(L699&gt;=1,30,L699&lt;1,L699*30)</f>
        <v>0</v>
      </c>
      <c r="N699" s="20">
        <f t="shared" si="61"/>
        <v>0</v>
      </c>
      <c r="O699" s="18">
        <f t="shared" si="58"/>
        <v>0</v>
      </c>
      <c r="P699" s="19" cm="1">
        <f t="array" ref="P699">_xlfn.IFS(O699&gt;=1,30,O699&lt;1,O699*30)</f>
        <v>0</v>
      </c>
      <c r="Q699" s="41">
        <f t="shared" si="62"/>
        <v>0</v>
      </c>
      <c r="R699" s="19" cm="1">
        <f t="array" ref="R699">_xlfn.IFS(Q699&gt;=0.15,10,Q699&lt;0.15,Q699/0.15*10)</f>
        <v>0</v>
      </c>
      <c r="S699" s="21"/>
      <c r="T699" s="37"/>
      <c r="U699" s="22">
        <f t="shared" si="63"/>
        <v>0</v>
      </c>
      <c r="V699" s="23" t="str">
        <f t="shared" si="59"/>
        <v>不合格</v>
      </c>
      <c r="W699" s="28"/>
      <c r="X699" s="28"/>
      <c r="Y699" s="28"/>
    </row>
    <row r="700" spans="1:25" ht="30" customHeight="1" x14ac:dyDescent="0.15">
      <c r="A700" s="24">
        <v>697</v>
      </c>
      <c r="B700" s="38" t="s">
        <v>1418</v>
      </c>
      <c r="C700" s="38" t="s">
        <v>801</v>
      </c>
      <c r="D700" s="38" t="s">
        <v>451</v>
      </c>
      <c r="E700" s="39">
        <v>96.92</v>
      </c>
      <c r="F700" s="38" t="s">
        <v>1447</v>
      </c>
      <c r="G700" s="24">
        <v>0</v>
      </c>
      <c r="H700" s="24">
        <v>0</v>
      </c>
      <c r="I700" s="24">
        <v>0</v>
      </c>
      <c r="J700" s="24"/>
      <c r="K700" s="24">
        <v>1400</v>
      </c>
      <c r="L700" s="18">
        <f t="shared" si="60"/>
        <v>0</v>
      </c>
      <c r="M700" s="19" cm="1">
        <f t="array" ref="M700">_xlfn.IFS(L700&gt;=1,30,L700&lt;1,L700*30)</f>
        <v>0</v>
      </c>
      <c r="N700" s="20">
        <f t="shared" si="61"/>
        <v>0</v>
      </c>
      <c r="O700" s="18">
        <f t="shared" si="58"/>
        <v>0</v>
      </c>
      <c r="P700" s="19" cm="1">
        <f t="array" ref="P700">_xlfn.IFS(O700&gt;=1,30,O700&lt;1,O700*30)</f>
        <v>0</v>
      </c>
      <c r="Q700" s="41">
        <f t="shared" si="62"/>
        <v>0</v>
      </c>
      <c r="R700" s="19" cm="1">
        <f t="array" ref="R700">_xlfn.IFS(Q700&gt;=0.15,10,Q700&lt;0.15,Q700/0.15*10)</f>
        <v>0</v>
      </c>
      <c r="S700" s="21"/>
      <c r="T700" s="37"/>
      <c r="U700" s="22">
        <f t="shared" si="63"/>
        <v>0</v>
      </c>
      <c r="V700" s="23" t="str">
        <f t="shared" si="59"/>
        <v>不合格</v>
      </c>
      <c r="W700" s="28"/>
      <c r="X700" s="28"/>
      <c r="Y700" s="28"/>
    </row>
    <row r="701" spans="1:25" ht="30" customHeight="1" x14ac:dyDescent="0.15">
      <c r="A701" s="24">
        <v>698</v>
      </c>
      <c r="B701" s="38" t="s">
        <v>1418</v>
      </c>
      <c r="C701" s="38" t="s">
        <v>798</v>
      </c>
      <c r="D701" s="38" t="s">
        <v>448</v>
      </c>
      <c r="E701" s="39">
        <v>84.75</v>
      </c>
      <c r="F701" s="38" t="s">
        <v>1446</v>
      </c>
      <c r="G701" s="24">
        <v>0</v>
      </c>
      <c r="H701" s="24">
        <v>0</v>
      </c>
      <c r="I701" s="24">
        <v>0</v>
      </c>
      <c r="J701" s="24"/>
      <c r="K701" s="24">
        <v>1400</v>
      </c>
      <c r="L701" s="18">
        <f t="shared" si="60"/>
        <v>0</v>
      </c>
      <c r="M701" s="19" cm="1">
        <f t="array" ref="M701">_xlfn.IFS(L701&gt;=1,30,L701&lt;1,L701*30)</f>
        <v>0</v>
      </c>
      <c r="N701" s="20">
        <f t="shared" si="61"/>
        <v>0</v>
      </c>
      <c r="O701" s="18">
        <f t="shared" si="58"/>
        <v>0</v>
      </c>
      <c r="P701" s="19" cm="1">
        <f t="array" ref="P701">_xlfn.IFS(O701&gt;=1,30,O701&lt;1,O701*30)</f>
        <v>0</v>
      </c>
      <c r="Q701" s="41">
        <f t="shared" si="62"/>
        <v>0</v>
      </c>
      <c r="R701" s="19" cm="1">
        <f t="array" ref="R701">_xlfn.IFS(Q701&gt;=0.15,10,Q701&lt;0.15,Q701/0.15*10)</f>
        <v>0</v>
      </c>
      <c r="S701" s="21"/>
      <c r="T701" s="37"/>
      <c r="U701" s="22">
        <f t="shared" si="63"/>
        <v>0</v>
      </c>
      <c r="V701" s="23" t="str">
        <f t="shared" si="59"/>
        <v>不合格</v>
      </c>
      <c r="W701" s="28"/>
      <c r="X701" s="28"/>
      <c r="Y701" s="28"/>
    </row>
    <row r="702" spans="1:25" ht="30" customHeight="1" x14ac:dyDescent="0.15">
      <c r="A702" s="24">
        <v>699</v>
      </c>
      <c r="B702" s="38" t="s">
        <v>1418</v>
      </c>
      <c r="C702" s="38">
        <v>20156145</v>
      </c>
      <c r="D702" s="38" t="s">
        <v>453</v>
      </c>
      <c r="E702" s="39">
        <v>132</v>
      </c>
      <c r="F702" s="38" t="s">
        <v>1448</v>
      </c>
      <c r="G702" s="24">
        <v>0</v>
      </c>
      <c r="H702" s="24">
        <v>0</v>
      </c>
      <c r="I702" s="24">
        <v>0</v>
      </c>
      <c r="J702" s="24"/>
      <c r="K702" s="24">
        <v>1400</v>
      </c>
      <c r="L702" s="18">
        <f t="shared" si="60"/>
        <v>0</v>
      </c>
      <c r="M702" s="19" cm="1">
        <f t="array" ref="M702">_xlfn.IFS(L702&gt;=1,30,L702&lt;1,L702*30)</f>
        <v>0</v>
      </c>
      <c r="N702" s="20">
        <f t="shared" si="61"/>
        <v>0</v>
      </c>
      <c r="O702" s="18">
        <f t="shared" si="58"/>
        <v>0</v>
      </c>
      <c r="P702" s="19" cm="1">
        <f t="array" ref="P702">_xlfn.IFS(O702&gt;=1,30,O702&lt;1,O702*30)</f>
        <v>0</v>
      </c>
      <c r="Q702" s="41">
        <f t="shared" si="62"/>
        <v>0</v>
      </c>
      <c r="R702" s="19" cm="1">
        <f t="array" ref="R702">_xlfn.IFS(Q702&gt;=0.15,10,Q702&lt;0.15,Q702/0.15*10)</f>
        <v>0</v>
      </c>
      <c r="S702" s="21"/>
      <c r="T702" s="37"/>
      <c r="U702" s="22">
        <f t="shared" si="63"/>
        <v>0</v>
      </c>
      <c r="V702" s="23" t="str">
        <f t="shared" si="59"/>
        <v>不合格</v>
      </c>
      <c r="W702" s="28"/>
      <c r="X702" s="28"/>
      <c r="Y702" s="28"/>
    </row>
    <row r="703" spans="1:25" ht="30" customHeight="1" x14ac:dyDescent="0.15">
      <c r="A703" s="24">
        <v>700</v>
      </c>
      <c r="B703" s="38" t="s">
        <v>1418</v>
      </c>
      <c r="C703" s="38">
        <v>20150459</v>
      </c>
      <c r="D703" s="38" t="s">
        <v>1449</v>
      </c>
      <c r="E703" s="39">
        <v>49.809800000000003</v>
      </c>
      <c r="F703" s="38" t="s">
        <v>1450</v>
      </c>
      <c r="G703" s="24">
        <v>0</v>
      </c>
      <c r="H703" s="24">
        <v>0</v>
      </c>
      <c r="I703" s="24">
        <v>7000</v>
      </c>
      <c r="J703" s="24"/>
      <c r="K703" s="24">
        <v>1400</v>
      </c>
      <c r="L703" s="18">
        <f t="shared" si="60"/>
        <v>0</v>
      </c>
      <c r="M703" s="19" cm="1">
        <f t="array" ref="M703">_xlfn.IFS(L703&gt;=1,30,L703&lt;1,L703*30)</f>
        <v>0</v>
      </c>
      <c r="N703" s="20">
        <f t="shared" si="61"/>
        <v>1.4053459359403169E-2</v>
      </c>
      <c r="O703" s="18">
        <f t="shared" si="58"/>
        <v>2.1293120241519952</v>
      </c>
      <c r="P703" s="19" cm="1">
        <f t="array" ref="P703">_xlfn.IFS(O703&gt;=1,30,O703&lt;1,O703*30)</f>
        <v>30</v>
      </c>
      <c r="Q703" s="41">
        <f t="shared" si="62"/>
        <v>0</v>
      </c>
      <c r="R703" s="19" cm="1">
        <f t="array" ref="R703">_xlfn.IFS(Q703&gt;=0.15,10,Q703&lt;0.15,Q703/0.15*10)</f>
        <v>0</v>
      </c>
      <c r="S703" s="21"/>
      <c r="T703" s="37"/>
      <c r="U703" s="22">
        <f t="shared" si="63"/>
        <v>30</v>
      </c>
      <c r="V703" s="23" t="str">
        <f t="shared" si="59"/>
        <v>不合格</v>
      </c>
      <c r="W703" s="28"/>
      <c r="X703" s="28"/>
      <c r="Y703" s="28"/>
    </row>
    <row r="704" spans="1:25" ht="30" customHeight="1" x14ac:dyDescent="0.15">
      <c r="A704" s="24">
        <v>701</v>
      </c>
      <c r="B704" s="38" t="s">
        <v>1418</v>
      </c>
      <c r="C704" s="38">
        <v>20145024</v>
      </c>
      <c r="D704" s="38" t="s">
        <v>461</v>
      </c>
      <c r="E704" s="39">
        <v>509.5</v>
      </c>
      <c r="F704" s="38" t="s">
        <v>1451</v>
      </c>
      <c r="G704" s="24">
        <v>0</v>
      </c>
      <c r="H704" s="24">
        <v>0</v>
      </c>
      <c r="I704" s="24">
        <v>0</v>
      </c>
      <c r="J704" s="24"/>
      <c r="K704" s="24">
        <v>1400</v>
      </c>
      <c r="L704" s="18">
        <f t="shared" si="60"/>
        <v>0</v>
      </c>
      <c r="M704" s="19" cm="1">
        <f t="array" ref="M704">_xlfn.IFS(L704&gt;=1,30,L704&lt;1,L704*30)</f>
        <v>0</v>
      </c>
      <c r="N704" s="20">
        <f t="shared" si="61"/>
        <v>0</v>
      </c>
      <c r="O704" s="18">
        <f t="shared" si="58"/>
        <v>0</v>
      </c>
      <c r="P704" s="19" cm="1">
        <f t="array" ref="P704">_xlfn.IFS(O704&gt;=1,30,O704&lt;1,O704*30)</f>
        <v>0</v>
      </c>
      <c r="Q704" s="41">
        <f t="shared" si="62"/>
        <v>0</v>
      </c>
      <c r="R704" s="19" cm="1">
        <f t="array" ref="R704">_xlfn.IFS(Q704&gt;=0.15,10,Q704&lt;0.15,Q704/0.15*10)</f>
        <v>0</v>
      </c>
      <c r="S704" s="21"/>
      <c r="T704" s="37"/>
      <c r="U704" s="22">
        <f t="shared" si="63"/>
        <v>0</v>
      </c>
      <c r="V704" s="23" t="str">
        <f t="shared" si="59"/>
        <v>不合格</v>
      </c>
      <c r="W704" s="28"/>
      <c r="X704" s="28"/>
      <c r="Y704" s="28"/>
    </row>
    <row r="705" spans="1:25" ht="30" customHeight="1" x14ac:dyDescent="0.15">
      <c r="A705" s="24">
        <v>702</v>
      </c>
      <c r="B705" s="38" t="s">
        <v>1418</v>
      </c>
      <c r="C705" s="38">
        <v>20125690</v>
      </c>
      <c r="D705" s="38" t="s">
        <v>437</v>
      </c>
      <c r="E705" s="39">
        <v>61.5</v>
      </c>
      <c r="F705" s="38" t="s">
        <v>1444</v>
      </c>
      <c r="G705" s="24">
        <v>0</v>
      </c>
      <c r="H705" s="24">
        <v>0</v>
      </c>
      <c r="I705" s="24">
        <v>0</v>
      </c>
      <c r="J705" s="24"/>
      <c r="K705" s="24">
        <v>1400</v>
      </c>
      <c r="L705" s="18">
        <f t="shared" si="60"/>
        <v>0</v>
      </c>
      <c r="M705" s="19" cm="1">
        <f t="array" ref="M705">_xlfn.IFS(L705&gt;=1,30,L705&lt;1,L705*30)</f>
        <v>0</v>
      </c>
      <c r="N705" s="20">
        <f t="shared" si="61"/>
        <v>0</v>
      </c>
      <c r="O705" s="18">
        <f t="shared" si="58"/>
        <v>0</v>
      </c>
      <c r="P705" s="19" cm="1">
        <f t="array" ref="P705">_xlfn.IFS(O705&gt;=1,30,O705&lt;1,O705*30)</f>
        <v>0</v>
      </c>
      <c r="Q705" s="41">
        <f t="shared" si="62"/>
        <v>0</v>
      </c>
      <c r="R705" s="19" cm="1">
        <f t="array" ref="R705">_xlfn.IFS(Q705&gt;=0.15,10,Q705&lt;0.15,Q705/0.15*10)</f>
        <v>0</v>
      </c>
      <c r="S705" s="21"/>
      <c r="T705" s="37"/>
      <c r="U705" s="22">
        <f t="shared" si="63"/>
        <v>0</v>
      </c>
      <c r="V705" s="23" t="str">
        <f t="shared" si="59"/>
        <v>不合格</v>
      </c>
      <c r="W705" s="28"/>
      <c r="X705" s="28"/>
      <c r="Y705" s="28"/>
    </row>
    <row r="706" spans="1:25" ht="30" customHeight="1" x14ac:dyDescent="0.15">
      <c r="A706" s="24">
        <v>703</v>
      </c>
      <c r="B706" s="38" t="s">
        <v>1418</v>
      </c>
      <c r="C706" s="38">
        <v>20125234</v>
      </c>
      <c r="D706" s="38" t="s">
        <v>455</v>
      </c>
      <c r="E706" s="39">
        <v>162</v>
      </c>
      <c r="F706" s="38" t="s">
        <v>1444</v>
      </c>
      <c r="G706" s="24">
        <v>0</v>
      </c>
      <c r="H706" s="24">
        <v>0</v>
      </c>
      <c r="I706" s="24">
        <v>0</v>
      </c>
      <c r="J706" s="24"/>
      <c r="K706" s="24">
        <v>1400</v>
      </c>
      <c r="L706" s="18">
        <f t="shared" si="60"/>
        <v>0</v>
      </c>
      <c r="M706" s="19" cm="1">
        <f t="array" ref="M706">_xlfn.IFS(L706&gt;=1,30,L706&lt;1,L706*30)</f>
        <v>0</v>
      </c>
      <c r="N706" s="20">
        <f t="shared" si="61"/>
        <v>0</v>
      </c>
      <c r="O706" s="18">
        <f t="shared" si="58"/>
        <v>0</v>
      </c>
      <c r="P706" s="19" cm="1">
        <f t="array" ref="P706">_xlfn.IFS(O706&gt;=1,30,O706&lt;1,O706*30)</f>
        <v>0</v>
      </c>
      <c r="Q706" s="41">
        <f t="shared" si="62"/>
        <v>0</v>
      </c>
      <c r="R706" s="19" cm="1">
        <f t="array" ref="R706">_xlfn.IFS(Q706&gt;=0.15,10,Q706&lt;0.15,Q706/0.15*10)</f>
        <v>0</v>
      </c>
      <c r="S706" s="21"/>
      <c r="T706" s="37"/>
      <c r="U706" s="22">
        <f t="shared" si="63"/>
        <v>0</v>
      </c>
      <c r="V706" s="23" t="str">
        <f t="shared" si="59"/>
        <v>不合格</v>
      </c>
      <c r="W706" s="28"/>
      <c r="X706" s="28"/>
      <c r="Y706" s="28"/>
    </row>
    <row r="707" spans="1:25" ht="30" customHeight="1" x14ac:dyDescent="0.15">
      <c r="A707" s="24">
        <v>704</v>
      </c>
      <c r="B707" s="38" t="s">
        <v>1418</v>
      </c>
      <c r="C707" s="38">
        <v>20115343</v>
      </c>
      <c r="D707" s="38" t="s">
        <v>428</v>
      </c>
      <c r="E707" s="39">
        <v>46.5</v>
      </c>
      <c r="F707" s="38" t="s">
        <v>1446</v>
      </c>
      <c r="G707" s="24">
        <v>0</v>
      </c>
      <c r="H707" s="24">
        <v>0</v>
      </c>
      <c r="I707" s="24">
        <v>0</v>
      </c>
      <c r="J707" s="24"/>
      <c r="K707" s="24">
        <v>1400</v>
      </c>
      <c r="L707" s="18">
        <f t="shared" si="60"/>
        <v>0</v>
      </c>
      <c r="M707" s="19" cm="1">
        <f t="array" ref="M707">_xlfn.IFS(L707&gt;=1,30,L707&lt;1,L707*30)</f>
        <v>0</v>
      </c>
      <c r="N707" s="20">
        <f t="shared" si="61"/>
        <v>0</v>
      </c>
      <c r="O707" s="18">
        <f t="shared" ref="O707:O755" si="64">N707/0.0066</f>
        <v>0</v>
      </c>
      <c r="P707" s="19" cm="1">
        <f t="array" ref="P707">_xlfn.IFS(O707&gt;=1,30,O707&lt;1,O707*30)</f>
        <v>0</v>
      </c>
      <c r="Q707" s="41">
        <f t="shared" si="62"/>
        <v>0</v>
      </c>
      <c r="R707" s="19" cm="1">
        <f t="array" ref="R707">_xlfn.IFS(Q707&gt;=0.15,10,Q707&lt;0.15,Q707/0.15*10)</f>
        <v>0</v>
      </c>
      <c r="S707" s="21"/>
      <c r="T707" s="37"/>
      <c r="U707" s="22">
        <f t="shared" si="63"/>
        <v>0</v>
      </c>
      <c r="V707" s="23" t="str">
        <f t="shared" ref="V707:V755" si="65">IF(U707&gt;=90,"优秀",IF(U707&gt;=75,"良好",IF(U707&gt;=60,"合格",IF(U707&lt;60,"不合格"))))</f>
        <v>不合格</v>
      </c>
      <c r="W707" s="28"/>
      <c r="X707" s="28"/>
      <c r="Y707" s="28"/>
    </row>
    <row r="708" spans="1:25" ht="30" customHeight="1" x14ac:dyDescent="0.15">
      <c r="A708" s="24">
        <v>705</v>
      </c>
      <c r="B708" s="38" t="s">
        <v>1418</v>
      </c>
      <c r="C708" s="38">
        <v>20112178</v>
      </c>
      <c r="D708" s="38" t="s">
        <v>431</v>
      </c>
      <c r="E708" s="39">
        <v>49.8</v>
      </c>
      <c r="F708" s="38" t="s">
        <v>1444</v>
      </c>
      <c r="G708" s="24">
        <v>0</v>
      </c>
      <c r="H708" s="24">
        <v>0</v>
      </c>
      <c r="I708" s="24">
        <v>0</v>
      </c>
      <c r="J708" s="24"/>
      <c r="K708" s="24">
        <v>1400</v>
      </c>
      <c r="L708" s="18">
        <f t="shared" si="60"/>
        <v>0</v>
      </c>
      <c r="M708" s="19" cm="1">
        <f t="array" ref="M708">_xlfn.IFS(L708&gt;=1,30,L708&lt;1,L708*30)</f>
        <v>0</v>
      </c>
      <c r="N708" s="20">
        <f t="shared" si="61"/>
        <v>0</v>
      </c>
      <c r="O708" s="18">
        <f t="shared" si="64"/>
        <v>0</v>
      </c>
      <c r="P708" s="19" cm="1">
        <f t="array" ref="P708">_xlfn.IFS(O708&gt;=1,30,O708&lt;1,O708*30)</f>
        <v>0</v>
      </c>
      <c r="Q708" s="41">
        <f t="shared" si="62"/>
        <v>0</v>
      </c>
      <c r="R708" s="19" cm="1">
        <f t="array" ref="R708">_xlfn.IFS(Q708&gt;=0.15,10,Q708&lt;0.15,Q708/0.15*10)</f>
        <v>0</v>
      </c>
      <c r="S708" s="21"/>
      <c r="T708" s="37"/>
      <c r="U708" s="22">
        <f t="shared" si="63"/>
        <v>0</v>
      </c>
      <c r="V708" s="23" t="str">
        <f t="shared" si="65"/>
        <v>不合格</v>
      </c>
      <c r="W708" s="28"/>
      <c r="X708" s="28"/>
      <c r="Y708" s="28"/>
    </row>
    <row r="709" spans="1:25" ht="30" customHeight="1" x14ac:dyDescent="0.15">
      <c r="A709" s="24">
        <v>706</v>
      </c>
      <c r="B709" s="38" t="s">
        <v>1418</v>
      </c>
      <c r="C709" s="38">
        <v>20111960</v>
      </c>
      <c r="D709" s="38" t="s">
        <v>7</v>
      </c>
      <c r="E709" s="39">
        <v>125.9</v>
      </c>
      <c r="F709" s="38" t="s">
        <v>1447</v>
      </c>
      <c r="G709" s="24">
        <v>0</v>
      </c>
      <c r="H709" s="24">
        <v>0</v>
      </c>
      <c r="I709" s="24">
        <v>0</v>
      </c>
      <c r="J709" s="24"/>
      <c r="K709" s="24">
        <v>1400</v>
      </c>
      <c r="L709" s="18">
        <f t="shared" si="60"/>
        <v>0</v>
      </c>
      <c r="M709" s="19" cm="1">
        <f t="array" ref="M709">_xlfn.IFS(L709&gt;=1,30,L709&lt;1,L709*30)</f>
        <v>0</v>
      </c>
      <c r="N709" s="20">
        <f t="shared" si="61"/>
        <v>0</v>
      </c>
      <c r="O709" s="18">
        <f t="shared" si="64"/>
        <v>0</v>
      </c>
      <c r="P709" s="19" cm="1">
        <f t="array" ref="P709">_xlfn.IFS(O709&gt;=1,30,O709&lt;1,O709*30)</f>
        <v>0</v>
      </c>
      <c r="Q709" s="41">
        <f t="shared" si="62"/>
        <v>0</v>
      </c>
      <c r="R709" s="19" cm="1">
        <f t="array" ref="R709">_xlfn.IFS(Q709&gt;=0.15,10,Q709&lt;0.15,Q709/0.15*10)</f>
        <v>0</v>
      </c>
      <c r="S709" s="21"/>
      <c r="T709" s="37"/>
      <c r="U709" s="22">
        <f t="shared" si="63"/>
        <v>0</v>
      </c>
      <c r="V709" s="23" t="str">
        <f t="shared" si="65"/>
        <v>不合格</v>
      </c>
      <c r="W709" s="28"/>
      <c r="X709" s="28"/>
      <c r="Y709" s="28"/>
    </row>
    <row r="710" spans="1:25" ht="30" customHeight="1" x14ac:dyDescent="0.15">
      <c r="A710" s="24">
        <v>707</v>
      </c>
      <c r="B710" s="38" t="s">
        <v>1418</v>
      </c>
      <c r="C710" s="38">
        <v>20102957</v>
      </c>
      <c r="D710" s="38" t="s">
        <v>441</v>
      </c>
      <c r="E710" s="39">
        <v>68.8</v>
      </c>
      <c r="F710" s="38" t="s">
        <v>1452</v>
      </c>
      <c r="G710" s="24">
        <v>0</v>
      </c>
      <c r="H710" s="24">
        <v>0</v>
      </c>
      <c r="I710" s="24">
        <v>0</v>
      </c>
      <c r="J710" s="24"/>
      <c r="K710" s="24">
        <v>1400</v>
      </c>
      <c r="L710" s="18">
        <f t="shared" si="60"/>
        <v>0</v>
      </c>
      <c r="M710" s="19" cm="1">
        <f t="array" ref="M710">_xlfn.IFS(L710&gt;=1,30,L710&lt;1,L710*30)</f>
        <v>0</v>
      </c>
      <c r="N710" s="20">
        <f t="shared" si="61"/>
        <v>0</v>
      </c>
      <c r="O710" s="18">
        <f t="shared" si="64"/>
        <v>0</v>
      </c>
      <c r="P710" s="19" cm="1">
        <f t="array" ref="P710">_xlfn.IFS(O710&gt;=1,30,O710&lt;1,O710*30)</f>
        <v>0</v>
      </c>
      <c r="Q710" s="41">
        <f t="shared" si="62"/>
        <v>0</v>
      </c>
      <c r="R710" s="19" cm="1">
        <f t="array" ref="R710">_xlfn.IFS(Q710&gt;=0.15,10,Q710&lt;0.15,Q710/0.15*10)</f>
        <v>0</v>
      </c>
      <c r="S710" s="21"/>
      <c r="T710" s="37"/>
      <c r="U710" s="22">
        <f t="shared" si="63"/>
        <v>0</v>
      </c>
      <c r="V710" s="23" t="str">
        <f t="shared" si="65"/>
        <v>不合格</v>
      </c>
      <c r="W710" s="28"/>
      <c r="X710" s="28"/>
      <c r="Y710" s="28"/>
    </row>
    <row r="711" spans="1:25" ht="30" customHeight="1" x14ac:dyDescent="0.15">
      <c r="A711" s="24">
        <v>708</v>
      </c>
      <c r="B711" s="38" t="s">
        <v>1418</v>
      </c>
      <c r="C711" s="38">
        <v>20072500</v>
      </c>
      <c r="D711" s="38" t="s">
        <v>424</v>
      </c>
      <c r="E711" s="39">
        <v>44.9</v>
      </c>
      <c r="F711" s="38" t="s">
        <v>1444</v>
      </c>
      <c r="G711" s="24">
        <v>0</v>
      </c>
      <c r="H711" s="24">
        <v>2</v>
      </c>
      <c r="I711" s="24">
        <v>0</v>
      </c>
      <c r="J711" s="24"/>
      <c r="K711" s="24">
        <v>1400</v>
      </c>
      <c r="L711" s="18">
        <f t="shared" si="60"/>
        <v>0</v>
      </c>
      <c r="M711" s="19" cm="1">
        <f t="array" ref="M711">_xlfn.IFS(L711&gt;=1,30,L711&lt;1,L711*30)</f>
        <v>0</v>
      </c>
      <c r="N711" s="20">
        <f t="shared" si="61"/>
        <v>0</v>
      </c>
      <c r="O711" s="18">
        <f t="shared" si="64"/>
        <v>0</v>
      </c>
      <c r="P711" s="19" cm="1">
        <f t="array" ref="P711">_xlfn.IFS(O711&gt;=1,30,O711&lt;1,O711*30)</f>
        <v>0</v>
      </c>
      <c r="Q711" s="41">
        <f t="shared" si="62"/>
        <v>0</v>
      </c>
      <c r="R711" s="19" cm="1">
        <f t="array" ref="R711">_xlfn.IFS(Q711&gt;=0.15,10,Q711&lt;0.15,Q711/0.15*10)</f>
        <v>0</v>
      </c>
      <c r="S711" s="21"/>
      <c r="T711" s="37"/>
      <c r="U711" s="22">
        <f t="shared" si="63"/>
        <v>0</v>
      </c>
      <c r="V711" s="23" t="str">
        <f t="shared" si="65"/>
        <v>不合格</v>
      </c>
      <c r="W711" s="28"/>
      <c r="X711" s="28"/>
      <c r="Y711" s="28"/>
    </row>
    <row r="712" spans="1:25" ht="30" customHeight="1" x14ac:dyDescent="0.15">
      <c r="A712" s="24">
        <v>709</v>
      </c>
      <c r="B712" s="38" t="s">
        <v>1418</v>
      </c>
      <c r="C712" s="38">
        <v>20072499</v>
      </c>
      <c r="D712" s="38" t="s">
        <v>1453</v>
      </c>
      <c r="E712" s="39">
        <v>81.900000000000006</v>
      </c>
      <c r="F712" s="38" t="s">
        <v>1444</v>
      </c>
      <c r="G712" s="24">
        <v>0</v>
      </c>
      <c r="H712" s="24">
        <v>1</v>
      </c>
      <c r="I712" s="24">
        <v>0</v>
      </c>
      <c r="J712" s="24"/>
      <c r="K712" s="24">
        <v>1400</v>
      </c>
      <c r="L712" s="18">
        <f t="shared" si="60"/>
        <v>0</v>
      </c>
      <c r="M712" s="19" cm="1">
        <f t="array" ref="M712">_xlfn.IFS(L712&gt;=1,30,L712&lt;1,L712*30)</f>
        <v>0</v>
      </c>
      <c r="N712" s="20">
        <f t="shared" si="61"/>
        <v>0</v>
      </c>
      <c r="O712" s="18">
        <f t="shared" si="64"/>
        <v>0</v>
      </c>
      <c r="P712" s="19" cm="1">
        <f t="array" ref="P712">_xlfn.IFS(O712&gt;=1,30,O712&lt;1,O712*30)</f>
        <v>0</v>
      </c>
      <c r="Q712" s="41">
        <f t="shared" si="62"/>
        <v>0</v>
      </c>
      <c r="R712" s="19" cm="1">
        <f t="array" ref="R712">_xlfn.IFS(Q712&gt;=0.15,10,Q712&lt;0.15,Q712/0.15*10)</f>
        <v>0</v>
      </c>
      <c r="S712" s="21"/>
      <c r="T712" s="37"/>
      <c r="U712" s="22">
        <f t="shared" si="63"/>
        <v>0</v>
      </c>
      <c r="V712" s="23" t="str">
        <f t="shared" si="65"/>
        <v>不合格</v>
      </c>
      <c r="W712" s="28"/>
      <c r="X712" s="28"/>
      <c r="Y712" s="28"/>
    </row>
    <row r="713" spans="1:25" ht="30" customHeight="1" x14ac:dyDescent="0.15">
      <c r="A713" s="24">
        <v>710</v>
      </c>
      <c r="B713" s="38" t="s">
        <v>1418</v>
      </c>
      <c r="C713" s="38">
        <v>20060289</v>
      </c>
      <c r="D713" s="38" t="s">
        <v>421</v>
      </c>
      <c r="E713" s="39">
        <v>66.7</v>
      </c>
      <c r="F713" s="38" t="s">
        <v>1447</v>
      </c>
      <c r="G713" s="24">
        <v>0</v>
      </c>
      <c r="H713" s="24">
        <v>0</v>
      </c>
      <c r="I713" s="24">
        <v>0</v>
      </c>
      <c r="J713" s="24"/>
      <c r="K713" s="24">
        <v>1400</v>
      </c>
      <c r="L713" s="18">
        <f t="shared" si="60"/>
        <v>0</v>
      </c>
      <c r="M713" s="19" cm="1">
        <f t="array" ref="M713">_xlfn.IFS(L713&gt;=1,30,L713&lt;1,L713*30)</f>
        <v>0</v>
      </c>
      <c r="N713" s="20">
        <f t="shared" si="61"/>
        <v>0</v>
      </c>
      <c r="O713" s="18">
        <f t="shared" si="64"/>
        <v>0</v>
      </c>
      <c r="P713" s="19" cm="1">
        <f t="array" ref="P713">_xlfn.IFS(O713&gt;=1,30,O713&lt;1,O713*30)</f>
        <v>0</v>
      </c>
      <c r="Q713" s="41">
        <f t="shared" si="62"/>
        <v>0</v>
      </c>
      <c r="R713" s="19" cm="1">
        <f t="array" ref="R713">_xlfn.IFS(Q713&gt;=0.15,10,Q713&lt;0.15,Q713/0.15*10)</f>
        <v>0</v>
      </c>
      <c r="S713" s="21"/>
      <c r="T713" s="37"/>
      <c r="U713" s="22">
        <f t="shared" si="63"/>
        <v>0</v>
      </c>
      <c r="V713" s="23" t="str">
        <f t="shared" si="65"/>
        <v>不合格</v>
      </c>
      <c r="W713" s="28"/>
      <c r="X713" s="28"/>
      <c r="Y713" s="28"/>
    </row>
    <row r="714" spans="1:25" ht="30" customHeight="1" x14ac:dyDescent="0.15">
      <c r="A714" s="24">
        <v>711</v>
      </c>
      <c r="B714" s="38" t="s">
        <v>1418</v>
      </c>
      <c r="C714" s="38" t="s">
        <v>811</v>
      </c>
      <c r="D714" s="38" t="s">
        <v>462</v>
      </c>
      <c r="E714" s="39">
        <v>561.67247999999995</v>
      </c>
      <c r="F714" s="38" t="s">
        <v>1454</v>
      </c>
      <c r="G714" s="24">
        <v>0</v>
      </c>
      <c r="H714" s="24">
        <v>52</v>
      </c>
      <c r="I714" s="24">
        <v>1640</v>
      </c>
      <c r="J714" s="24"/>
      <c r="K714" s="24">
        <v>1400</v>
      </c>
      <c r="L714" s="18">
        <f t="shared" si="60"/>
        <v>0</v>
      </c>
      <c r="M714" s="19" cm="1">
        <f t="array" ref="M714">_xlfn.IFS(L714&gt;=1,30,L714&lt;1,L714*30)</f>
        <v>0</v>
      </c>
      <c r="N714" s="20">
        <f t="shared" si="61"/>
        <v>2.9198510847460433E-4</v>
      </c>
      <c r="O714" s="18">
        <f t="shared" si="64"/>
        <v>4.4240167950697629E-2</v>
      </c>
      <c r="P714" s="19" cm="1">
        <f t="array" ref="P714">_xlfn.IFS(O714&gt;=1,30,O714&lt;1,O714*30)</f>
        <v>1.3272050385209289</v>
      </c>
      <c r="Q714" s="41">
        <f t="shared" si="62"/>
        <v>0</v>
      </c>
      <c r="R714" s="19" cm="1">
        <f t="array" ref="R714">_xlfn.IFS(Q714&gt;=0.15,10,Q714&lt;0.15,Q714/0.15*10)</f>
        <v>0</v>
      </c>
      <c r="S714" s="21"/>
      <c r="T714" s="37"/>
      <c r="U714" s="22">
        <f t="shared" si="63"/>
        <v>1.3272050385209289</v>
      </c>
      <c r="V714" s="23" t="str">
        <f t="shared" si="65"/>
        <v>不合格</v>
      </c>
      <c r="W714" s="28"/>
      <c r="X714" s="28"/>
      <c r="Y714" s="28"/>
    </row>
    <row r="715" spans="1:25" ht="30" customHeight="1" x14ac:dyDescent="0.15">
      <c r="A715" s="24">
        <v>712</v>
      </c>
      <c r="B715" s="38" t="s">
        <v>1418</v>
      </c>
      <c r="C715" s="38" t="s">
        <v>787</v>
      </c>
      <c r="D715" s="38" t="s">
        <v>433</v>
      </c>
      <c r="E715" s="39">
        <v>52</v>
      </c>
      <c r="F715" s="38" t="s">
        <v>1455</v>
      </c>
      <c r="G715" s="24">
        <v>0</v>
      </c>
      <c r="H715" s="24">
        <v>0</v>
      </c>
      <c r="I715" s="24">
        <v>0</v>
      </c>
      <c r="J715" s="24"/>
      <c r="K715" s="24">
        <v>800</v>
      </c>
      <c r="L715" s="18">
        <f t="shared" si="60"/>
        <v>0</v>
      </c>
      <c r="M715" s="19" cm="1">
        <f t="array" ref="M715">_xlfn.IFS(L715&gt;=1,30,L715&lt;1,L715*30)</f>
        <v>0</v>
      </c>
      <c r="N715" s="20">
        <f t="shared" si="61"/>
        <v>0</v>
      </c>
      <c r="O715" s="18">
        <f t="shared" si="64"/>
        <v>0</v>
      </c>
      <c r="P715" s="19" cm="1">
        <f t="array" ref="P715">_xlfn.IFS(O715&gt;=1,30,O715&lt;1,O715*30)</f>
        <v>0</v>
      </c>
      <c r="Q715" s="41">
        <f t="shared" si="62"/>
        <v>0</v>
      </c>
      <c r="R715" s="19" cm="1">
        <f t="array" ref="R715">_xlfn.IFS(Q715&gt;=0.15,10,Q715&lt;0.15,Q715/0.15*10)</f>
        <v>0</v>
      </c>
      <c r="S715" s="21"/>
      <c r="T715" s="37"/>
      <c r="U715" s="22">
        <f t="shared" si="63"/>
        <v>0</v>
      </c>
      <c r="V715" s="23" t="str">
        <f t="shared" si="65"/>
        <v>不合格</v>
      </c>
      <c r="W715" s="28"/>
      <c r="X715" s="28"/>
      <c r="Y715" s="28"/>
    </row>
    <row r="716" spans="1:25" ht="30" customHeight="1" x14ac:dyDescent="0.15">
      <c r="A716" s="24">
        <v>713</v>
      </c>
      <c r="B716" s="38" t="s">
        <v>1418</v>
      </c>
      <c r="C716" s="38" t="s">
        <v>786</v>
      </c>
      <c r="D716" s="38" t="s">
        <v>429</v>
      </c>
      <c r="E716" s="39">
        <v>47.98</v>
      </c>
      <c r="F716" s="38" t="s">
        <v>1456</v>
      </c>
      <c r="G716" s="24">
        <v>0</v>
      </c>
      <c r="H716" s="24">
        <v>0</v>
      </c>
      <c r="I716" s="24">
        <v>0</v>
      </c>
      <c r="J716" s="24"/>
      <c r="K716" s="24">
        <v>800</v>
      </c>
      <c r="L716" s="18">
        <f t="shared" si="60"/>
        <v>0</v>
      </c>
      <c r="M716" s="19" cm="1">
        <f t="array" ref="M716">_xlfn.IFS(L716&gt;=1,30,L716&lt;1,L716*30)</f>
        <v>0</v>
      </c>
      <c r="N716" s="20">
        <f t="shared" si="61"/>
        <v>0</v>
      </c>
      <c r="O716" s="18">
        <f t="shared" si="64"/>
        <v>0</v>
      </c>
      <c r="P716" s="19" cm="1">
        <f t="array" ref="P716">_xlfn.IFS(O716&gt;=1,30,O716&lt;1,O716*30)</f>
        <v>0</v>
      </c>
      <c r="Q716" s="41">
        <f t="shared" si="62"/>
        <v>0</v>
      </c>
      <c r="R716" s="19" cm="1">
        <f t="array" ref="R716">_xlfn.IFS(Q716&gt;=0.15,10,Q716&lt;0.15,Q716/0.15*10)</f>
        <v>0</v>
      </c>
      <c r="S716" s="21"/>
      <c r="T716" s="37"/>
      <c r="U716" s="22">
        <f t="shared" si="63"/>
        <v>0</v>
      </c>
      <c r="V716" s="23" t="str">
        <f t="shared" si="65"/>
        <v>不合格</v>
      </c>
      <c r="W716" s="28"/>
      <c r="X716" s="28"/>
      <c r="Y716" s="28"/>
    </row>
    <row r="717" spans="1:25" ht="30" customHeight="1" x14ac:dyDescent="0.15">
      <c r="A717" s="24">
        <v>714</v>
      </c>
      <c r="B717" s="38" t="s">
        <v>1418</v>
      </c>
      <c r="C717" s="38">
        <v>20148132</v>
      </c>
      <c r="D717" s="38" t="s">
        <v>443</v>
      </c>
      <c r="E717" s="39">
        <v>70</v>
      </c>
      <c r="F717" s="38" t="s">
        <v>1457</v>
      </c>
      <c r="G717" s="24">
        <v>0</v>
      </c>
      <c r="H717" s="24">
        <v>0</v>
      </c>
      <c r="I717" s="24">
        <v>0</v>
      </c>
      <c r="J717" s="24"/>
      <c r="K717" s="24">
        <v>1400</v>
      </c>
      <c r="L717" s="18">
        <f t="shared" si="60"/>
        <v>0</v>
      </c>
      <c r="M717" s="19" cm="1">
        <f t="array" ref="M717">_xlfn.IFS(L717&gt;=1,30,L717&lt;1,L717*30)</f>
        <v>0</v>
      </c>
      <c r="N717" s="20">
        <f t="shared" si="61"/>
        <v>0</v>
      </c>
      <c r="O717" s="18">
        <f t="shared" si="64"/>
        <v>0</v>
      </c>
      <c r="P717" s="19" cm="1">
        <f t="array" ref="P717">_xlfn.IFS(O717&gt;=1,30,O717&lt;1,O717*30)</f>
        <v>0</v>
      </c>
      <c r="Q717" s="41">
        <f t="shared" si="62"/>
        <v>0</v>
      </c>
      <c r="R717" s="19" cm="1">
        <f t="array" ref="R717">_xlfn.IFS(Q717&gt;=0.15,10,Q717&lt;0.15,Q717/0.15*10)</f>
        <v>0</v>
      </c>
      <c r="S717" s="21"/>
      <c r="T717" s="37"/>
      <c r="U717" s="22">
        <f t="shared" si="63"/>
        <v>0</v>
      </c>
      <c r="V717" s="23" t="str">
        <f t="shared" si="65"/>
        <v>不合格</v>
      </c>
      <c r="W717" s="28"/>
      <c r="X717" s="28"/>
      <c r="Y717" s="28"/>
    </row>
    <row r="718" spans="1:25" ht="30" customHeight="1" x14ac:dyDescent="0.15">
      <c r="A718" s="24">
        <v>715</v>
      </c>
      <c r="B718" s="38" t="s">
        <v>1418</v>
      </c>
      <c r="C718" s="38" t="s">
        <v>800</v>
      </c>
      <c r="D718" s="38" t="s">
        <v>450</v>
      </c>
      <c r="E718" s="39">
        <v>87.5</v>
      </c>
      <c r="F718" s="38" t="s">
        <v>1437</v>
      </c>
      <c r="G718" s="24">
        <v>0</v>
      </c>
      <c r="H718" s="24">
        <v>0</v>
      </c>
      <c r="I718" s="24">
        <v>0</v>
      </c>
      <c r="J718" s="24"/>
      <c r="K718" s="24">
        <v>1400</v>
      </c>
      <c r="L718" s="18">
        <f t="shared" si="60"/>
        <v>0</v>
      </c>
      <c r="M718" s="19" cm="1">
        <f t="array" ref="M718">_xlfn.IFS(L718&gt;=1,30,L718&lt;1,L718*30)</f>
        <v>0</v>
      </c>
      <c r="N718" s="20">
        <f t="shared" si="61"/>
        <v>0</v>
      </c>
      <c r="O718" s="18">
        <f t="shared" si="64"/>
        <v>0</v>
      </c>
      <c r="P718" s="19" cm="1">
        <f t="array" ref="P718">_xlfn.IFS(O718&gt;=1,30,O718&lt;1,O718*30)</f>
        <v>0</v>
      </c>
      <c r="Q718" s="41">
        <f t="shared" si="62"/>
        <v>0</v>
      </c>
      <c r="R718" s="19" cm="1">
        <f t="array" ref="R718">_xlfn.IFS(Q718&gt;=0.15,10,Q718&lt;0.15,Q718/0.15*10)</f>
        <v>0</v>
      </c>
      <c r="S718" s="21"/>
      <c r="T718" s="37"/>
      <c r="U718" s="22">
        <f t="shared" si="63"/>
        <v>0</v>
      </c>
      <c r="V718" s="23" t="str">
        <f t="shared" si="65"/>
        <v>不合格</v>
      </c>
      <c r="W718" s="28"/>
      <c r="X718" s="28"/>
      <c r="Y718" s="28"/>
    </row>
    <row r="719" spans="1:25" ht="30" customHeight="1" x14ac:dyDescent="0.15">
      <c r="A719" s="24">
        <v>716</v>
      </c>
      <c r="B719" s="38" t="s">
        <v>1418</v>
      </c>
      <c r="C719" s="38" t="s">
        <v>788</v>
      </c>
      <c r="D719" s="38" t="s">
        <v>435</v>
      </c>
      <c r="E719" s="39">
        <v>55</v>
      </c>
      <c r="F719" s="38" t="s">
        <v>1444</v>
      </c>
      <c r="G719" s="24">
        <v>0</v>
      </c>
      <c r="H719" s="24">
        <v>0</v>
      </c>
      <c r="I719" s="24">
        <v>0</v>
      </c>
      <c r="J719" s="24"/>
      <c r="K719" s="24">
        <v>1400</v>
      </c>
      <c r="L719" s="18">
        <f t="shared" si="60"/>
        <v>0</v>
      </c>
      <c r="M719" s="19" cm="1">
        <f t="array" ref="M719">_xlfn.IFS(L719&gt;=1,30,L719&lt;1,L719*30)</f>
        <v>0</v>
      </c>
      <c r="N719" s="20">
        <f t="shared" si="61"/>
        <v>0</v>
      </c>
      <c r="O719" s="18">
        <f t="shared" si="64"/>
        <v>0</v>
      </c>
      <c r="P719" s="19" cm="1">
        <f t="array" ref="P719">_xlfn.IFS(O719&gt;=1,30,O719&lt;1,O719*30)</f>
        <v>0</v>
      </c>
      <c r="Q719" s="41">
        <f t="shared" si="62"/>
        <v>0</v>
      </c>
      <c r="R719" s="19" cm="1">
        <f t="array" ref="R719">_xlfn.IFS(Q719&gt;=0.15,10,Q719&lt;0.15,Q719/0.15*10)</f>
        <v>0</v>
      </c>
      <c r="S719" s="21"/>
      <c r="T719" s="37"/>
      <c r="U719" s="22">
        <f t="shared" si="63"/>
        <v>0</v>
      </c>
      <c r="V719" s="23" t="str">
        <f t="shared" si="65"/>
        <v>不合格</v>
      </c>
      <c r="W719" s="28"/>
      <c r="X719" s="28"/>
      <c r="Y719" s="28"/>
    </row>
    <row r="720" spans="1:25" ht="30" customHeight="1" x14ac:dyDescent="0.15">
      <c r="A720" s="24">
        <v>717</v>
      </c>
      <c r="B720" s="38" t="s">
        <v>1418</v>
      </c>
      <c r="C720" s="38" t="s">
        <v>1458</v>
      </c>
      <c r="D720" s="38" t="s">
        <v>409</v>
      </c>
      <c r="E720" s="39">
        <v>98.5</v>
      </c>
      <c r="F720" s="38" t="s">
        <v>1290</v>
      </c>
      <c r="G720" s="24">
        <v>0.01</v>
      </c>
      <c r="H720" s="24">
        <v>1</v>
      </c>
      <c r="I720" s="24">
        <v>0</v>
      </c>
      <c r="J720" s="24"/>
      <c r="K720" s="24">
        <v>1400</v>
      </c>
      <c r="L720" s="18">
        <f t="shared" si="60"/>
        <v>7.1428571428571427E-6</v>
      </c>
      <c r="M720" s="19" cm="1">
        <f t="array" ref="M720">_xlfn.IFS(L720&gt;=1,30,L720&lt;1,L720*30)</f>
        <v>2.1428571428571427E-4</v>
      </c>
      <c r="N720" s="20">
        <f t="shared" si="61"/>
        <v>0</v>
      </c>
      <c r="O720" s="18">
        <f t="shared" si="64"/>
        <v>0</v>
      </c>
      <c r="P720" s="19" cm="1">
        <f t="array" ref="P720">_xlfn.IFS(O720&gt;=1,30,O720&lt;1,O720*30)</f>
        <v>0</v>
      </c>
      <c r="Q720" s="41">
        <f t="shared" si="62"/>
        <v>0</v>
      </c>
      <c r="R720" s="19" cm="1">
        <f t="array" ref="R720">_xlfn.IFS(Q720&gt;=0.15,10,Q720&lt;0.15,Q720/0.15*10)</f>
        <v>0</v>
      </c>
      <c r="S720" s="21"/>
      <c r="T720" s="37"/>
      <c r="U720" s="22">
        <f t="shared" si="63"/>
        <v>2.1428571428571427E-4</v>
      </c>
      <c r="V720" s="23" t="str">
        <f t="shared" si="65"/>
        <v>不合格</v>
      </c>
      <c r="W720" s="28"/>
      <c r="X720" s="28"/>
      <c r="Y720" s="28"/>
    </row>
    <row r="721" spans="1:25" ht="30" customHeight="1" x14ac:dyDescent="0.15">
      <c r="A721" s="24">
        <v>718</v>
      </c>
      <c r="B721" s="38" t="s">
        <v>1418</v>
      </c>
      <c r="C721" s="38" t="s">
        <v>1459</v>
      </c>
      <c r="D721" s="38" t="s">
        <v>428</v>
      </c>
      <c r="E721" s="39">
        <v>52</v>
      </c>
      <c r="F721" s="38" t="s">
        <v>1460</v>
      </c>
      <c r="G721" s="24">
        <v>0.01</v>
      </c>
      <c r="H721" s="24">
        <v>0</v>
      </c>
      <c r="I721" s="24">
        <v>0</v>
      </c>
      <c r="J721" s="24"/>
      <c r="K721" s="24">
        <v>1400</v>
      </c>
      <c r="L721" s="18">
        <f t="shared" si="60"/>
        <v>7.1428571428571427E-6</v>
      </c>
      <c r="M721" s="19" cm="1">
        <f t="array" ref="M721">_xlfn.IFS(L721&gt;=1,30,L721&lt;1,L721*30)</f>
        <v>2.1428571428571427E-4</v>
      </c>
      <c r="N721" s="20">
        <f t="shared" si="61"/>
        <v>0</v>
      </c>
      <c r="O721" s="18">
        <f t="shared" si="64"/>
        <v>0</v>
      </c>
      <c r="P721" s="19" cm="1">
        <f t="array" ref="P721">_xlfn.IFS(O721&gt;=1,30,O721&lt;1,O721*30)</f>
        <v>0</v>
      </c>
      <c r="Q721" s="41">
        <f t="shared" si="62"/>
        <v>0</v>
      </c>
      <c r="R721" s="19" cm="1">
        <f t="array" ref="R721">_xlfn.IFS(Q721&gt;=0.15,10,Q721&lt;0.15,Q721/0.15*10)</f>
        <v>0</v>
      </c>
      <c r="S721" s="21"/>
      <c r="T721" s="37"/>
      <c r="U721" s="22">
        <f t="shared" si="63"/>
        <v>2.1428571428571427E-4</v>
      </c>
      <c r="V721" s="23" t="str">
        <f t="shared" si="65"/>
        <v>不合格</v>
      </c>
      <c r="W721" s="28"/>
      <c r="X721" s="28"/>
      <c r="Y721" s="28"/>
    </row>
    <row r="722" spans="1:25" ht="30" customHeight="1" x14ac:dyDescent="0.15">
      <c r="A722" s="24">
        <v>719</v>
      </c>
      <c r="B722" s="38" t="s">
        <v>1418</v>
      </c>
      <c r="C722" s="38" t="s">
        <v>799</v>
      </c>
      <c r="D722" s="38" t="s">
        <v>449</v>
      </c>
      <c r="E722" s="39">
        <v>84.8</v>
      </c>
      <c r="F722" s="38" t="s">
        <v>1444</v>
      </c>
      <c r="G722" s="24">
        <v>0.06</v>
      </c>
      <c r="H722" s="24">
        <v>1</v>
      </c>
      <c r="I722" s="24">
        <v>18</v>
      </c>
      <c r="J722" s="24"/>
      <c r="K722" s="24">
        <v>1400</v>
      </c>
      <c r="L722" s="18">
        <f t="shared" si="60"/>
        <v>4.2857142857142856E-5</v>
      </c>
      <c r="M722" s="19" cm="1">
        <f t="array" ref="M722">_xlfn.IFS(L722&gt;=1,30,L722&lt;1,L722*30)</f>
        <v>1.2857142857142856E-3</v>
      </c>
      <c r="N722" s="20">
        <f t="shared" si="61"/>
        <v>2.1226415094339624E-5</v>
      </c>
      <c r="O722" s="18">
        <f t="shared" si="64"/>
        <v>3.2161234991423672E-3</v>
      </c>
      <c r="P722" s="19" cm="1">
        <f t="array" ref="P722">_xlfn.IFS(O722&gt;=1,30,O722&lt;1,O722*30)</f>
        <v>9.6483704974271015E-2</v>
      </c>
      <c r="Q722" s="41">
        <f t="shared" si="62"/>
        <v>0</v>
      </c>
      <c r="R722" s="19" cm="1">
        <f t="array" ref="R722">_xlfn.IFS(Q722&gt;=0.15,10,Q722&lt;0.15,Q722/0.15*10)</f>
        <v>0</v>
      </c>
      <c r="S722" s="21"/>
      <c r="T722" s="37"/>
      <c r="U722" s="22">
        <f t="shared" si="63"/>
        <v>9.7769419259985293E-2</v>
      </c>
      <c r="V722" s="23" t="str">
        <f t="shared" si="65"/>
        <v>不合格</v>
      </c>
      <c r="W722" s="28"/>
      <c r="X722" s="28"/>
      <c r="Y722" s="28"/>
    </row>
    <row r="723" spans="1:25" ht="30" customHeight="1" x14ac:dyDescent="0.15">
      <c r="A723" s="24">
        <v>720</v>
      </c>
      <c r="B723" s="38" t="s">
        <v>1418</v>
      </c>
      <c r="C723" s="38" t="s">
        <v>813</v>
      </c>
      <c r="D723" s="38" t="s">
        <v>434</v>
      </c>
      <c r="E723" s="39">
        <v>52.9</v>
      </c>
      <c r="F723" s="38" t="s">
        <v>1446</v>
      </c>
      <c r="G723" s="24">
        <v>0.09</v>
      </c>
      <c r="H723" s="24">
        <v>2</v>
      </c>
      <c r="I723" s="24">
        <v>24</v>
      </c>
      <c r="J723" s="24"/>
      <c r="K723" s="24">
        <v>1400</v>
      </c>
      <c r="L723" s="18">
        <f t="shared" si="60"/>
        <v>6.4285714285714288E-5</v>
      </c>
      <c r="M723" s="19" cm="1">
        <f t="array" ref="M723">_xlfn.IFS(L723&gt;=1,30,L723&lt;1,L723*30)</f>
        <v>1.9285714285714286E-3</v>
      </c>
      <c r="N723" s="20">
        <f t="shared" si="61"/>
        <v>4.5368620037807186E-5</v>
      </c>
      <c r="O723" s="18">
        <f t="shared" si="64"/>
        <v>6.8740333390616953E-3</v>
      </c>
      <c r="P723" s="19" cm="1">
        <f t="array" ref="P723">_xlfn.IFS(O723&gt;=1,30,O723&lt;1,O723*30)</f>
        <v>0.20622100017185085</v>
      </c>
      <c r="Q723" s="41">
        <f t="shared" si="62"/>
        <v>0</v>
      </c>
      <c r="R723" s="19" cm="1">
        <f t="array" ref="R723">_xlfn.IFS(Q723&gt;=0.15,10,Q723&lt;0.15,Q723/0.15*10)</f>
        <v>0</v>
      </c>
      <c r="S723" s="21"/>
      <c r="T723" s="37"/>
      <c r="U723" s="22">
        <f t="shared" si="63"/>
        <v>0.20814957160042227</v>
      </c>
      <c r="V723" s="23" t="str">
        <f t="shared" si="65"/>
        <v>不合格</v>
      </c>
      <c r="W723" s="28"/>
      <c r="X723" s="28"/>
      <c r="Y723" s="28"/>
    </row>
    <row r="724" spans="1:25" ht="30" customHeight="1" x14ac:dyDescent="0.15">
      <c r="A724" s="24">
        <v>721</v>
      </c>
      <c r="B724" s="38" t="s">
        <v>1418</v>
      </c>
      <c r="C724" s="38" t="s">
        <v>791</v>
      </c>
      <c r="D724" s="38" t="s">
        <v>436</v>
      </c>
      <c r="E724" s="39">
        <v>60.8</v>
      </c>
      <c r="F724" s="38" t="s">
        <v>1437</v>
      </c>
      <c r="G724" s="24">
        <v>0.1</v>
      </c>
      <c r="H724" s="24">
        <v>0</v>
      </c>
      <c r="I724" s="24">
        <v>0</v>
      </c>
      <c r="J724" s="24"/>
      <c r="K724" s="24">
        <v>1400</v>
      </c>
      <c r="L724" s="18">
        <f t="shared" si="60"/>
        <v>7.1428571428571434E-5</v>
      </c>
      <c r="M724" s="19" cm="1">
        <f t="array" ref="M724">_xlfn.IFS(L724&gt;=1,30,L724&lt;1,L724*30)</f>
        <v>2.142857142857143E-3</v>
      </c>
      <c r="N724" s="20">
        <f t="shared" si="61"/>
        <v>0</v>
      </c>
      <c r="O724" s="18">
        <f t="shared" si="64"/>
        <v>0</v>
      </c>
      <c r="P724" s="19" cm="1">
        <f t="array" ref="P724">_xlfn.IFS(O724&gt;=1,30,O724&lt;1,O724*30)</f>
        <v>0</v>
      </c>
      <c r="Q724" s="41">
        <f t="shared" si="62"/>
        <v>0</v>
      </c>
      <c r="R724" s="19" cm="1">
        <f t="array" ref="R724">_xlfn.IFS(Q724&gt;=0.15,10,Q724&lt;0.15,Q724/0.15*10)</f>
        <v>0</v>
      </c>
      <c r="S724" s="21"/>
      <c r="T724" s="37"/>
      <c r="U724" s="22">
        <f t="shared" si="63"/>
        <v>2.142857142857143E-3</v>
      </c>
      <c r="V724" s="23" t="str">
        <f t="shared" si="65"/>
        <v>不合格</v>
      </c>
      <c r="W724" s="28"/>
      <c r="X724" s="28"/>
      <c r="Y724" s="28"/>
    </row>
    <row r="725" spans="1:25" ht="30" customHeight="1" x14ac:dyDescent="0.15">
      <c r="A725" s="24">
        <v>722</v>
      </c>
      <c r="B725" s="38" t="s">
        <v>1418</v>
      </c>
      <c r="C725" s="38" t="s">
        <v>1461</v>
      </c>
      <c r="D725" s="38" t="s">
        <v>1462</v>
      </c>
      <c r="E725" s="39">
        <v>168.5</v>
      </c>
      <c r="F725" s="38" t="s">
        <v>1290</v>
      </c>
      <c r="G725" s="24">
        <v>4.2699999999999996</v>
      </c>
      <c r="H725" s="24">
        <v>1</v>
      </c>
      <c r="I725" s="24">
        <v>0</v>
      </c>
      <c r="J725" s="24"/>
      <c r="K725" s="24">
        <v>1400</v>
      </c>
      <c r="L725" s="18">
        <f t="shared" ref="L725:L755" si="66">G725/K725</f>
        <v>3.0499999999999998E-3</v>
      </c>
      <c r="M725" s="19" cm="1">
        <f t="array" ref="M725">_xlfn.IFS(L725&gt;=1,30,L725&lt;1,L725*30)</f>
        <v>9.1499999999999998E-2</v>
      </c>
      <c r="N725" s="20">
        <f t="shared" ref="N725:N755" si="67">I725/E725/10000</f>
        <v>0</v>
      </c>
      <c r="O725" s="18">
        <f t="shared" si="64"/>
        <v>0</v>
      </c>
      <c r="P725" s="19" cm="1">
        <f t="array" ref="P725">_xlfn.IFS(O725&gt;=1,30,O725&lt;1,O725*30)</f>
        <v>0</v>
      </c>
      <c r="Q725" s="41">
        <f t="shared" ref="Q725:Q755" si="68">IF(G725=0,0,J725/G725)</f>
        <v>0</v>
      </c>
      <c r="R725" s="19" cm="1">
        <f t="array" ref="R725">_xlfn.IFS(Q725&gt;=0.15,10,Q725&lt;0.15,Q725/0.15*10)</f>
        <v>0</v>
      </c>
      <c r="S725" s="21"/>
      <c r="T725" s="37"/>
      <c r="U725" s="22">
        <f t="shared" ref="U725:U755" si="69">M725+P725+R725+T725</f>
        <v>9.1499999999999998E-2</v>
      </c>
      <c r="V725" s="23" t="str">
        <f t="shared" si="65"/>
        <v>不合格</v>
      </c>
      <c r="W725" s="28"/>
      <c r="X725" s="28"/>
      <c r="Y725" s="28"/>
    </row>
    <row r="726" spans="1:25" ht="30" customHeight="1" x14ac:dyDescent="0.15">
      <c r="A726" s="24">
        <v>723</v>
      </c>
      <c r="B726" s="38" t="s">
        <v>1418</v>
      </c>
      <c r="C726" s="38" t="s">
        <v>1463</v>
      </c>
      <c r="D726" s="38" t="s">
        <v>1464</v>
      </c>
      <c r="E726" s="39">
        <v>50.96</v>
      </c>
      <c r="F726" s="38" t="s">
        <v>1454</v>
      </c>
      <c r="G726" s="24">
        <v>47.99</v>
      </c>
      <c r="H726" s="24">
        <v>111</v>
      </c>
      <c r="I726" s="24">
        <v>2600</v>
      </c>
      <c r="J726" s="24"/>
      <c r="K726" s="24">
        <v>1400</v>
      </c>
      <c r="L726" s="18">
        <f t="shared" si="66"/>
        <v>3.4278571428571429E-2</v>
      </c>
      <c r="M726" s="19" cm="1">
        <f t="array" ref="M726">_xlfn.IFS(L726&gt;=1,30,L726&lt;1,L726*30)</f>
        <v>1.028357142857143</v>
      </c>
      <c r="N726" s="20">
        <f t="shared" si="67"/>
        <v>5.1020408163265311E-3</v>
      </c>
      <c r="O726" s="18">
        <f t="shared" si="64"/>
        <v>0.77303648732220165</v>
      </c>
      <c r="P726" s="19" cm="1">
        <f t="array" ref="P726">_xlfn.IFS(O726&gt;=1,30,O726&lt;1,O726*30)</f>
        <v>23.19109461966605</v>
      </c>
      <c r="Q726" s="41">
        <f t="shared" si="68"/>
        <v>0</v>
      </c>
      <c r="R726" s="19" cm="1">
        <f t="array" ref="R726">_xlfn.IFS(Q726&gt;=0.15,10,Q726&lt;0.15,Q726/0.15*10)</f>
        <v>0</v>
      </c>
      <c r="S726" s="21"/>
      <c r="T726" s="37"/>
      <c r="U726" s="22">
        <f t="shared" si="69"/>
        <v>24.219451762523192</v>
      </c>
      <c r="V726" s="23" t="str">
        <f t="shared" si="65"/>
        <v>不合格</v>
      </c>
      <c r="W726" s="28"/>
      <c r="X726" s="28"/>
      <c r="Y726" s="28"/>
    </row>
    <row r="727" spans="1:25" ht="30" customHeight="1" x14ac:dyDescent="0.15">
      <c r="A727" s="24">
        <v>724</v>
      </c>
      <c r="B727" s="38" t="s">
        <v>1418</v>
      </c>
      <c r="C727" s="38" t="s">
        <v>797</v>
      </c>
      <c r="D727" s="38" t="s">
        <v>447</v>
      </c>
      <c r="E727" s="39">
        <v>81.900000000000006</v>
      </c>
      <c r="F727" s="38" t="s">
        <v>1465</v>
      </c>
      <c r="G727" s="24">
        <v>122.73</v>
      </c>
      <c r="H727" s="24">
        <v>1226</v>
      </c>
      <c r="I727" s="24">
        <v>7363.8</v>
      </c>
      <c r="J727" s="24"/>
      <c r="K727" s="24">
        <v>1400</v>
      </c>
      <c r="L727" s="18">
        <f t="shared" si="66"/>
        <v>8.7664285714285722E-2</v>
      </c>
      <c r="M727" s="19" cm="1">
        <f t="array" ref="M727">_xlfn.IFS(L727&gt;=1,30,L727&lt;1,L727*30)</f>
        <v>2.6299285714285716</v>
      </c>
      <c r="N727" s="20">
        <f t="shared" si="67"/>
        <v>8.9912087912087917E-3</v>
      </c>
      <c r="O727" s="18">
        <f t="shared" si="64"/>
        <v>1.3623043623043625</v>
      </c>
      <c r="P727" s="19" cm="1">
        <f t="array" ref="P727">_xlfn.IFS(O727&gt;=1,30,O727&lt;1,O727*30)</f>
        <v>30</v>
      </c>
      <c r="Q727" s="41">
        <f t="shared" si="68"/>
        <v>0</v>
      </c>
      <c r="R727" s="19" cm="1">
        <f t="array" ref="R727">_xlfn.IFS(Q727&gt;=0.15,10,Q727&lt;0.15,Q727/0.15*10)</f>
        <v>0</v>
      </c>
      <c r="S727" s="21"/>
      <c r="T727" s="37"/>
      <c r="U727" s="22">
        <f t="shared" si="69"/>
        <v>32.629928571428572</v>
      </c>
      <c r="V727" s="23" t="str">
        <f t="shared" si="65"/>
        <v>不合格</v>
      </c>
      <c r="W727" s="28"/>
      <c r="X727" s="28"/>
      <c r="Y727" s="28"/>
    </row>
    <row r="728" spans="1:25" ht="30" customHeight="1" x14ac:dyDescent="0.15">
      <c r="A728" s="24">
        <v>725</v>
      </c>
      <c r="B728" s="38" t="s">
        <v>1418</v>
      </c>
      <c r="C728" s="38" t="s">
        <v>789</v>
      </c>
      <c r="D728" s="38" t="s">
        <v>58</v>
      </c>
      <c r="E728" s="39">
        <v>56.6</v>
      </c>
      <c r="F728" s="38" t="s">
        <v>1466</v>
      </c>
      <c r="G728" s="24">
        <v>355.68</v>
      </c>
      <c r="H728" s="24">
        <v>622</v>
      </c>
      <c r="I728" s="24">
        <v>2010</v>
      </c>
      <c r="J728" s="24"/>
      <c r="K728" s="24">
        <v>1400</v>
      </c>
      <c r="L728" s="18">
        <f t="shared" si="66"/>
        <v>0.25405714285714287</v>
      </c>
      <c r="M728" s="19" cm="1">
        <f t="array" ref="M728">_xlfn.IFS(L728&gt;=1,30,L728&lt;1,L728*30)</f>
        <v>7.6217142857142859</v>
      </c>
      <c r="N728" s="20">
        <f t="shared" si="67"/>
        <v>3.5512367491166074E-3</v>
      </c>
      <c r="O728" s="18">
        <f t="shared" si="64"/>
        <v>0.53806617410857693</v>
      </c>
      <c r="P728" s="19" cm="1">
        <f t="array" ref="P728">_xlfn.IFS(O728&gt;=1,30,O728&lt;1,O728*30)</f>
        <v>16.141985223257308</v>
      </c>
      <c r="Q728" s="41">
        <f t="shared" si="68"/>
        <v>0</v>
      </c>
      <c r="R728" s="19" cm="1">
        <f t="array" ref="R728">_xlfn.IFS(Q728&gt;=0.15,10,Q728&lt;0.15,Q728/0.15*10)</f>
        <v>0</v>
      </c>
      <c r="S728" s="21"/>
      <c r="T728" s="37"/>
      <c r="U728" s="22">
        <f t="shared" si="69"/>
        <v>23.763699508971595</v>
      </c>
      <c r="V728" s="23" t="str">
        <f t="shared" si="65"/>
        <v>不合格</v>
      </c>
      <c r="W728" s="28"/>
      <c r="X728" s="28"/>
      <c r="Y728" s="28"/>
    </row>
    <row r="729" spans="1:25" ht="30" customHeight="1" x14ac:dyDescent="0.15">
      <c r="A729" s="24">
        <v>726</v>
      </c>
      <c r="B729" s="38" t="s">
        <v>1418</v>
      </c>
      <c r="C729" s="38">
        <v>20151235</v>
      </c>
      <c r="D729" s="38" t="s">
        <v>442</v>
      </c>
      <c r="E729" s="39">
        <v>69.8</v>
      </c>
      <c r="F729" s="38" t="s">
        <v>1446</v>
      </c>
      <c r="G729" s="24">
        <v>417.35</v>
      </c>
      <c r="H729" s="24">
        <v>77</v>
      </c>
      <c r="I729" s="24">
        <v>6068</v>
      </c>
      <c r="J729" s="24"/>
      <c r="K729" s="24">
        <v>1400</v>
      </c>
      <c r="L729" s="18">
        <f t="shared" si="66"/>
        <v>0.29810714285714285</v>
      </c>
      <c r="M729" s="19" cm="1">
        <f t="array" ref="M729">_xlfn.IFS(L729&gt;=1,30,L729&lt;1,L729*30)</f>
        <v>8.9432142857142853</v>
      </c>
      <c r="N729" s="20">
        <f t="shared" si="67"/>
        <v>8.6934097421203452E-3</v>
      </c>
      <c r="O729" s="18">
        <f t="shared" si="64"/>
        <v>1.3171832942606583</v>
      </c>
      <c r="P729" s="19" cm="1">
        <f t="array" ref="P729">_xlfn.IFS(O729&gt;=1,30,O729&lt;1,O729*30)</f>
        <v>30</v>
      </c>
      <c r="Q729" s="41">
        <f t="shared" si="68"/>
        <v>0</v>
      </c>
      <c r="R729" s="19" cm="1">
        <f t="array" ref="R729">_xlfn.IFS(Q729&gt;=0.15,10,Q729&lt;0.15,Q729/0.15*10)</f>
        <v>0</v>
      </c>
      <c r="S729" s="21"/>
      <c r="T729" s="37"/>
      <c r="U729" s="22">
        <f t="shared" si="69"/>
        <v>38.943214285714284</v>
      </c>
      <c r="V729" s="23" t="str">
        <f t="shared" si="65"/>
        <v>不合格</v>
      </c>
      <c r="W729" s="28"/>
      <c r="X729" s="28"/>
      <c r="Y729" s="28"/>
    </row>
    <row r="730" spans="1:25" ht="30" customHeight="1" x14ac:dyDescent="0.15">
      <c r="A730" s="24">
        <v>727</v>
      </c>
      <c r="B730" s="38" t="s">
        <v>1418</v>
      </c>
      <c r="C730" s="38">
        <v>20152453</v>
      </c>
      <c r="D730" s="38" t="s">
        <v>1467</v>
      </c>
      <c r="E730" s="39">
        <v>49</v>
      </c>
      <c r="F730" s="38" t="s">
        <v>1448</v>
      </c>
      <c r="G730" s="24">
        <v>446.2</v>
      </c>
      <c r="H730" s="24">
        <v>247</v>
      </c>
      <c r="I730" s="24">
        <v>24302.2</v>
      </c>
      <c r="J730" s="24"/>
      <c r="K730" s="24">
        <v>1400</v>
      </c>
      <c r="L730" s="18">
        <f t="shared" si="66"/>
        <v>0.31871428571428573</v>
      </c>
      <c r="M730" s="19" cm="1">
        <f t="array" ref="M730">_xlfn.IFS(L730&gt;=1,30,L730&lt;1,L730*30)</f>
        <v>9.5614285714285714</v>
      </c>
      <c r="N730" s="20">
        <f t="shared" si="67"/>
        <v>4.9596326530612245E-2</v>
      </c>
      <c r="O730" s="18">
        <f t="shared" si="64"/>
        <v>7.5145949288806433</v>
      </c>
      <c r="P730" s="19" cm="1">
        <f t="array" ref="P730">_xlfn.IFS(O730&gt;=1,30,O730&lt;1,O730*30)</f>
        <v>30</v>
      </c>
      <c r="Q730" s="41">
        <f t="shared" si="68"/>
        <v>0</v>
      </c>
      <c r="R730" s="19" cm="1">
        <f t="array" ref="R730">_xlfn.IFS(Q730&gt;=0.15,10,Q730&lt;0.15,Q730/0.15*10)</f>
        <v>0</v>
      </c>
      <c r="S730" s="21"/>
      <c r="T730" s="37"/>
      <c r="U730" s="22">
        <f t="shared" si="69"/>
        <v>39.561428571428571</v>
      </c>
      <c r="V730" s="23" t="str">
        <f t="shared" si="65"/>
        <v>不合格</v>
      </c>
      <c r="W730" s="28"/>
      <c r="X730" s="28"/>
      <c r="Y730" s="28"/>
    </row>
    <row r="731" spans="1:25" ht="30" customHeight="1" x14ac:dyDescent="0.15">
      <c r="A731" s="24">
        <v>728</v>
      </c>
      <c r="B731" s="38" t="s">
        <v>1418</v>
      </c>
      <c r="C731" s="38" t="s">
        <v>1468</v>
      </c>
      <c r="D731" s="38" t="s">
        <v>1469</v>
      </c>
      <c r="E731" s="39">
        <v>149.4</v>
      </c>
      <c r="F731" s="38" t="s">
        <v>1446</v>
      </c>
      <c r="G731" s="24">
        <v>511.9</v>
      </c>
      <c r="H731" s="24">
        <v>27</v>
      </c>
      <c r="I731" s="24">
        <v>0</v>
      </c>
      <c r="J731" s="24"/>
      <c r="K731" s="24">
        <v>1400</v>
      </c>
      <c r="L731" s="18">
        <f t="shared" si="66"/>
        <v>0.3656428571428571</v>
      </c>
      <c r="M731" s="19" cm="1">
        <f t="array" ref="M731">_xlfn.IFS(L731&gt;=1,30,L731&lt;1,L731*30)</f>
        <v>10.969285714285713</v>
      </c>
      <c r="N731" s="20">
        <f t="shared" si="67"/>
        <v>0</v>
      </c>
      <c r="O731" s="18">
        <f t="shared" si="64"/>
        <v>0</v>
      </c>
      <c r="P731" s="19" cm="1">
        <f t="array" ref="P731">_xlfn.IFS(O731&gt;=1,30,O731&lt;1,O731*30)</f>
        <v>0</v>
      </c>
      <c r="Q731" s="41">
        <f t="shared" si="68"/>
        <v>0</v>
      </c>
      <c r="R731" s="19" cm="1">
        <f t="array" ref="R731">_xlfn.IFS(Q731&gt;=0.15,10,Q731&lt;0.15,Q731/0.15*10)</f>
        <v>0</v>
      </c>
      <c r="S731" s="21"/>
      <c r="T731" s="37"/>
      <c r="U731" s="22">
        <f t="shared" si="69"/>
        <v>10.969285714285713</v>
      </c>
      <c r="V731" s="23" t="str">
        <f t="shared" si="65"/>
        <v>不合格</v>
      </c>
      <c r="W731" s="28"/>
      <c r="X731" s="28"/>
      <c r="Y731" s="28"/>
    </row>
    <row r="732" spans="1:25" ht="30" customHeight="1" x14ac:dyDescent="0.15">
      <c r="A732" s="24">
        <v>729</v>
      </c>
      <c r="B732" s="38" t="s">
        <v>1418</v>
      </c>
      <c r="C732" s="38" t="s">
        <v>793</v>
      </c>
      <c r="D732" s="38" t="s">
        <v>439</v>
      </c>
      <c r="E732" s="39">
        <v>67.599999999999994</v>
      </c>
      <c r="F732" s="38" t="s">
        <v>1446</v>
      </c>
      <c r="G732" s="24">
        <v>573</v>
      </c>
      <c r="H732" s="24">
        <v>137</v>
      </c>
      <c r="I732" s="24">
        <v>2100</v>
      </c>
      <c r="J732" s="24"/>
      <c r="K732" s="24">
        <v>1400</v>
      </c>
      <c r="L732" s="18">
        <f t="shared" si="66"/>
        <v>0.40928571428571431</v>
      </c>
      <c r="M732" s="19" cm="1">
        <f t="array" ref="M732">_xlfn.IFS(L732&gt;=1,30,L732&lt;1,L732*30)</f>
        <v>12.278571428571428</v>
      </c>
      <c r="N732" s="20">
        <f t="shared" si="67"/>
        <v>3.1065088757396453E-3</v>
      </c>
      <c r="O732" s="18">
        <f t="shared" si="64"/>
        <v>0.47068316299085533</v>
      </c>
      <c r="P732" s="19" cm="1">
        <f t="array" ref="P732">_xlfn.IFS(O732&gt;=1,30,O732&lt;1,O732*30)</f>
        <v>14.120494889725659</v>
      </c>
      <c r="Q732" s="41">
        <f t="shared" si="68"/>
        <v>0</v>
      </c>
      <c r="R732" s="19" cm="1">
        <f t="array" ref="R732">_xlfn.IFS(Q732&gt;=0.15,10,Q732&lt;0.15,Q732/0.15*10)</f>
        <v>0</v>
      </c>
      <c r="S732" s="21"/>
      <c r="T732" s="37"/>
      <c r="U732" s="22">
        <f t="shared" si="69"/>
        <v>26.399066318297088</v>
      </c>
      <c r="V732" s="23" t="str">
        <f t="shared" si="65"/>
        <v>不合格</v>
      </c>
      <c r="W732" s="28"/>
      <c r="X732" s="28"/>
      <c r="Y732" s="28"/>
    </row>
    <row r="733" spans="1:25" ht="30" customHeight="1" x14ac:dyDescent="0.15">
      <c r="A733" s="24">
        <v>730</v>
      </c>
      <c r="B733" s="38" t="s">
        <v>1418</v>
      </c>
      <c r="C733" s="38">
        <v>20142946</v>
      </c>
      <c r="D733" s="38" t="s">
        <v>430</v>
      </c>
      <c r="E733" s="39">
        <v>48</v>
      </c>
      <c r="F733" s="38" t="s">
        <v>1446</v>
      </c>
      <c r="G733" s="24">
        <v>654.63</v>
      </c>
      <c r="H733" s="24">
        <v>320</v>
      </c>
      <c r="I733" s="24">
        <v>34268</v>
      </c>
      <c r="J733" s="24">
        <v>0.67</v>
      </c>
      <c r="K733" s="24">
        <v>1400</v>
      </c>
      <c r="L733" s="18">
        <f t="shared" si="66"/>
        <v>0.46759285714285714</v>
      </c>
      <c r="M733" s="19" cm="1">
        <f t="array" ref="M733">_xlfn.IFS(L733&gt;=1,30,L733&lt;1,L733*30)</f>
        <v>14.027785714285715</v>
      </c>
      <c r="N733" s="20">
        <f t="shared" si="67"/>
        <v>7.1391666666666659E-2</v>
      </c>
      <c r="O733" s="18">
        <f t="shared" si="64"/>
        <v>10.81691919191919</v>
      </c>
      <c r="P733" s="19" cm="1">
        <f t="array" ref="P733">_xlfn.IFS(O733&gt;=1,30,O733&lt;1,O733*30)</f>
        <v>30</v>
      </c>
      <c r="Q733" s="41">
        <f t="shared" si="68"/>
        <v>1.0234789117516765E-3</v>
      </c>
      <c r="R733" s="19" cm="1">
        <f t="array" ref="R733">_xlfn.IFS(Q733&gt;=0.15,10,Q733&lt;0.15,Q733/0.15*10)</f>
        <v>6.8231927450111779E-2</v>
      </c>
      <c r="S733" s="21"/>
      <c r="T733" s="37"/>
      <c r="U733" s="22">
        <f t="shared" si="69"/>
        <v>44.096017641735827</v>
      </c>
      <c r="V733" s="23" t="str">
        <f t="shared" si="65"/>
        <v>不合格</v>
      </c>
      <c r="W733" s="28"/>
      <c r="X733" s="28"/>
      <c r="Y733" s="28"/>
    </row>
    <row r="734" spans="1:25" ht="30" customHeight="1" x14ac:dyDescent="0.15">
      <c r="A734" s="24">
        <v>731</v>
      </c>
      <c r="B734" s="38" t="s">
        <v>1418</v>
      </c>
      <c r="C734" s="38" t="s">
        <v>783</v>
      </c>
      <c r="D734" s="38" t="s">
        <v>393</v>
      </c>
      <c r="E734" s="39">
        <v>164.78</v>
      </c>
      <c r="F734" s="38" t="s">
        <v>1470</v>
      </c>
      <c r="G734" s="24">
        <v>740.6</v>
      </c>
      <c r="H734" s="24">
        <v>325</v>
      </c>
      <c r="I734" s="24">
        <v>0</v>
      </c>
      <c r="J734" s="24"/>
      <c r="K734" s="24">
        <v>800</v>
      </c>
      <c r="L734" s="18">
        <f t="shared" si="66"/>
        <v>0.92575000000000007</v>
      </c>
      <c r="M734" s="19" cm="1">
        <f t="array" ref="M734">_xlfn.IFS(L734&gt;=1,30,L734&lt;1,L734*30)</f>
        <v>27.772500000000001</v>
      </c>
      <c r="N734" s="20">
        <f t="shared" si="67"/>
        <v>0</v>
      </c>
      <c r="O734" s="18">
        <f t="shared" si="64"/>
        <v>0</v>
      </c>
      <c r="P734" s="19" cm="1">
        <f t="array" ref="P734">_xlfn.IFS(O734&gt;=1,30,O734&lt;1,O734*30)</f>
        <v>0</v>
      </c>
      <c r="Q734" s="41">
        <f t="shared" si="68"/>
        <v>0</v>
      </c>
      <c r="R734" s="19" cm="1">
        <f t="array" ref="R734">_xlfn.IFS(Q734&gt;=0.15,10,Q734&lt;0.15,Q734/0.15*10)</f>
        <v>0</v>
      </c>
      <c r="S734" s="21"/>
      <c r="T734" s="37"/>
      <c r="U734" s="22">
        <f t="shared" si="69"/>
        <v>27.772500000000001</v>
      </c>
      <c r="V734" s="23" t="str">
        <f t="shared" si="65"/>
        <v>不合格</v>
      </c>
      <c r="W734" s="28"/>
      <c r="X734" s="28"/>
      <c r="Y734" s="28"/>
    </row>
    <row r="735" spans="1:25" ht="30" customHeight="1" x14ac:dyDescent="0.15">
      <c r="A735" s="24">
        <v>732</v>
      </c>
      <c r="B735" s="38" t="s">
        <v>1418</v>
      </c>
      <c r="C735" s="38" t="s">
        <v>807</v>
      </c>
      <c r="D735" s="38" t="s">
        <v>457</v>
      </c>
      <c r="E735" s="39">
        <v>184.76</v>
      </c>
      <c r="F735" s="38" t="s">
        <v>1446</v>
      </c>
      <c r="G735" s="24">
        <v>772.94</v>
      </c>
      <c r="H735" s="24">
        <v>92</v>
      </c>
      <c r="I735" s="24">
        <v>13225</v>
      </c>
      <c r="J735" s="24"/>
      <c r="K735" s="24">
        <v>1400</v>
      </c>
      <c r="L735" s="18">
        <f t="shared" si="66"/>
        <v>0.55210000000000004</v>
      </c>
      <c r="M735" s="19" cm="1">
        <f t="array" ref="M735">_xlfn.IFS(L735&gt;=1,30,L735&lt;1,L735*30)</f>
        <v>16.563000000000002</v>
      </c>
      <c r="N735" s="20">
        <f t="shared" si="67"/>
        <v>7.1579346178826586E-3</v>
      </c>
      <c r="O735" s="18">
        <f t="shared" si="64"/>
        <v>1.0845355481640391</v>
      </c>
      <c r="P735" s="19" cm="1">
        <f t="array" ref="P735">_xlfn.IFS(O735&gt;=1,30,O735&lt;1,O735*30)</f>
        <v>30</v>
      </c>
      <c r="Q735" s="41">
        <f t="shared" si="68"/>
        <v>0</v>
      </c>
      <c r="R735" s="19" cm="1">
        <f t="array" ref="R735">_xlfn.IFS(Q735&gt;=0.15,10,Q735&lt;0.15,Q735/0.15*10)</f>
        <v>0</v>
      </c>
      <c r="S735" s="21"/>
      <c r="T735" s="37"/>
      <c r="U735" s="22">
        <f t="shared" si="69"/>
        <v>46.563000000000002</v>
      </c>
      <c r="V735" s="23" t="str">
        <f t="shared" si="65"/>
        <v>不合格</v>
      </c>
      <c r="W735" s="28"/>
      <c r="X735" s="28"/>
      <c r="Y735" s="28"/>
    </row>
    <row r="736" spans="1:25" ht="30" customHeight="1" x14ac:dyDescent="0.15">
      <c r="A736" s="24">
        <v>733</v>
      </c>
      <c r="B736" s="38" t="s">
        <v>1418</v>
      </c>
      <c r="C736" s="38" t="s">
        <v>805</v>
      </c>
      <c r="D736" s="38" t="s">
        <v>454</v>
      </c>
      <c r="E736" s="39">
        <v>159.80000000000001</v>
      </c>
      <c r="F736" s="38" t="s">
        <v>1446</v>
      </c>
      <c r="G736" s="24">
        <v>777.17</v>
      </c>
      <c r="H736" s="24">
        <v>482</v>
      </c>
      <c r="I736" s="24">
        <v>105032.5</v>
      </c>
      <c r="J736" s="24"/>
      <c r="K736" s="24">
        <v>1400</v>
      </c>
      <c r="L736" s="18">
        <f t="shared" si="66"/>
        <v>0.55512142857142854</v>
      </c>
      <c r="M736" s="19" cm="1">
        <f t="array" ref="M736">_xlfn.IFS(L736&gt;=1,30,L736&lt;1,L736*30)</f>
        <v>16.653642857142856</v>
      </c>
      <c r="N736" s="20">
        <f t="shared" si="67"/>
        <v>6.5727471839799753E-2</v>
      </c>
      <c r="O736" s="18">
        <f t="shared" si="64"/>
        <v>9.9587078545151133</v>
      </c>
      <c r="P736" s="19" cm="1">
        <f t="array" ref="P736">_xlfn.IFS(O736&gt;=1,30,O736&lt;1,O736*30)</f>
        <v>30</v>
      </c>
      <c r="Q736" s="41">
        <f t="shared" si="68"/>
        <v>0</v>
      </c>
      <c r="R736" s="19" cm="1">
        <f t="array" ref="R736">_xlfn.IFS(Q736&gt;=0.15,10,Q736&lt;0.15,Q736/0.15*10)</f>
        <v>0</v>
      </c>
      <c r="S736" s="21"/>
      <c r="T736" s="37"/>
      <c r="U736" s="22">
        <f t="shared" si="69"/>
        <v>46.653642857142856</v>
      </c>
      <c r="V736" s="23" t="str">
        <f t="shared" si="65"/>
        <v>不合格</v>
      </c>
      <c r="W736" s="28"/>
      <c r="X736" s="28"/>
      <c r="Y736" s="28"/>
    </row>
    <row r="737" spans="1:25" ht="30" customHeight="1" x14ac:dyDescent="0.15">
      <c r="A737" s="24">
        <v>734</v>
      </c>
      <c r="B737" s="38" t="s">
        <v>1418</v>
      </c>
      <c r="C737" s="38" t="s">
        <v>804</v>
      </c>
      <c r="D737" s="38" t="s">
        <v>1471</v>
      </c>
      <c r="E737" s="39">
        <v>97.82</v>
      </c>
      <c r="F737" s="38" t="s">
        <v>1446</v>
      </c>
      <c r="G737" s="24">
        <v>815.89</v>
      </c>
      <c r="H737" s="24">
        <v>99</v>
      </c>
      <c r="I737" s="24">
        <v>9420</v>
      </c>
      <c r="J737" s="24"/>
      <c r="K737" s="24">
        <v>1400</v>
      </c>
      <c r="L737" s="18">
        <f t="shared" si="66"/>
        <v>0.58277857142857137</v>
      </c>
      <c r="M737" s="19" cm="1">
        <f t="array" ref="M737">_xlfn.IFS(L737&gt;=1,30,L737&lt;1,L737*30)</f>
        <v>17.483357142857141</v>
      </c>
      <c r="N737" s="20">
        <f t="shared" si="67"/>
        <v>9.6299325291351462E-3</v>
      </c>
      <c r="O737" s="18">
        <f t="shared" si="64"/>
        <v>1.459080686232598</v>
      </c>
      <c r="P737" s="19" cm="1">
        <f t="array" ref="P737">_xlfn.IFS(O737&gt;=1,30,O737&lt;1,O737*30)</f>
        <v>30</v>
      </c>
      <c r="Q737" s="41">
        <f t="shared" si="68"/>
        <v>0</v>
      </c>
      <c r="R737" s="19" cm="1">
        <f t="array" ref="R737">_xlfn.IFS(Q737&gt;=0.15,10,Q737&lt;0.15,Q737/0.15*10)</f>
        <v>0</v>
      </c>
      <c r="S737" s="21"/>
      <c r="T737" s="37"/>
      <c r="U737" s="22">
        <f t="shared" si="69"/>
        <v>47.483357142857145</v>
      </c>
      <c r="V737" s="23" t="str">
        <f t="shared" si="65"/>
        <v>不合格</v>
      </c>
      <c r="W737" s="28"/>
      <c r="X737" s="28"/>
      <c r="Y737" s="28"/>
    </row>
    <row r="738" spans="1:25" ht="30" customHeight="1" x14ac:dyDescent="0.15">
      <c r="A738" s="24">
        <v>735</v>
      </c>
      <c r="B738" s="38" t="s">
        <v>1418</v>
      </c>
      <c r="C738" s="38">
        <v>20150761</v>
      </c>
      <c r="D738" s="38" t="s">
        <v>71</v>
      </c>
      <c r="E738" s="39">
        <v>44.9</v>
      </c>
      <c r="F738" s="38" t="s">
        <v>1446</v>
      </c>
      <c r="G738" s="24">
        <v>839.32</v>
      </c>
      <c r="H738" s="24">
        <v>659</v>
      </c>
      <c r="I738" s="24">
        <v>58910</v>
      </c>
      <c r="J738" s="24"/>
      <c r="K738" s="24">
        <v>1400</v>
      </c>
      <c r="L738" s="18">
        <f t="shared" si="66"/>
        <v>0.59951428571428578</v>
      </c>
      <c r="M738" s="19" cm="1">
        <f t="array" ref="M738">_xlfn.IFS(L738&gt;=1,30,L738&lt;1,L738*30)</f>
        <v>17.985428571428574</v>
      </c>
      <c r="N738" s="20">
        <f t="shared" si="67"/>
        <v>0.13120267260579063</v>
      </c>
      <c r="O738" s="18">
        <f t="shared" si="64"/>
        <v>19.879192819059188</v>
      </c>
      <c r="P738" s="19" cm="1">
        <f t="array" ref="P738">_xlfn.IFS(O738&gt;=1,30,O738&lt;1,O738*30)</f>
        <v>30</v>
      </c>
      <c r="Q738" s="41">
        <f t="shared" si="68"/>
        <v>0</v>
      </c>
      <c r="R738" s="19" cm="1">
        <f t="array" ref="R738">_xlfn.IFS(Q738&gt;=0.15,10,Q738&lt;0.15,Q738/0.15*10)</f>
        <v>0</v>
      </c>
      <c r="S738" s="21"/>
      <c r="T738" s="37"/>
      <c r="U738" s="22">
        <f t="shared" si="69"/>
        <v>47.985428571428571</v>
      </c>
      <c r="V738" s="23" t="str">
        <f t="shared" si="65"/>
        <v>不合格</v>
      </c>
      <c r="W738" s="28"/>
      <c r="X738" s="28"/>
      <c r="Y738" s="28"/>
    </row>
    <row r="739" spans="1:25" ht="30" customHeight="1" x14ac:dyDescent="0.15">
      <c r="A739" s="24">
        <v>736</v>
      </c>
      <c r="B739" s="38" t="s">
        <v>1418</v>
      </c>
      <c r="C739" s="38">
        <v>20120811</v>
      </c>
      <c r="D739" s="38" t="s">
        <v>445</v>
      </c>
      <c r="E739" s="39">
        <v>75</v>
      </c>
      <c r="F739" s="38" t="s">
        <v>1472</v>
      </c>
      <c r="G739" s="24">
        <v>1135.6300000000001</v>
      </c>
      <c r="H739" s="24">
        <v>20</v>
      </c>
      <c r="I739" s="24">
        <v>1002.75</v>
      </c>
      <c r="J739" s="24"/>
      <c r="K739" s="24">
        <v>1400</v>
      </c>
      <c r="L739" s="18">
        <f t="shared" si="66"/>
        <v>0.81116428571428578</v>
      </c>
      <c r="M739" s="19" cm="1">
        <f t="array" ref="M739">_xlfn.IFS(L739&gt;=1,30,L739&lt;1,L739*30)</f>
        <v>24.334928571428573</v>
      </c>
      <c r="N739" s="20">
        <f t="shared" si="67"/>
        <v>1.3369999999999999E-3</v>
      </c>
      <c r="O739" s="18">
        <f t="shared" si="64"/>
        <v>0.20257575757575755</v>
      </c>
      <c r="P739" s="19" cm="1">
        <f t="array" ref="P739">_xlfn.IFS(O739&gt;=1,30,O739&lt;1,O739*30)</f>
        <v>6.0772727272727263</v>
      </c>
      <c r="Q739" s="41">
        <f t="shared" si="68"/>
        <v>0</v>
      </c>
      <c r="R739" s="19" cm="1">
        <f t="array" ref="R739">_xlfn.IFS(Q739&gt;=0.15,10,Q739&lt;0.15,Q739/0.15*10)</f>
        <v>0</v>
      </c>
      <c r="S739" s="21"/>
      <c r="T739" s="37"/>
      <c r="U739" s="22">
        <f t="shared" si="69"/>
        <v>30.412201298701298</v>
      </c>
      <c r="V739" s="23" t="str">
        <f t="shared" si="65"/>
        <v>不合格</v>
      </c>
      <c r="W739" s="28"/>
      <c r="X739" s="28"/>
      <c r="Y739" s="28"/>
    </row>
    <row r="740" spans="1:25" ht="30" customHeight="1" x14ac:dyDescent="0.15">
      <c r="A740" s="24">
        <v>737</v>
      </c>
      <c r="B740" s="38" t="s">
        <v>1418</v>
      </c>
      <c r="C740" s="38">
        <v>20142657</v>
      </c>
      <c r="D740" s="38" t="s">
        <v>117</v>
      </c>
      <c r="E740" s="39">
        <v>274.8</v>
      </c>
      <c r="F740" s="38" t="s">
        <v>1472</v>
      </c>
      <c r="G740" s="24">
        <v>1512.79</v>
      </c>
      <c r="H740" s="24">
        <v>0</v>
      </c>
      <c r="I740" s="24">
        <v>4000</v>
      </c>
      <c r="J740" s="24"/>
      <c r="K740" s="24">
        <v>1400</v>
      </c>
      <c r="L740" s="18">
        <f t="shared" si="66"/>
        <v>1.0805642857142856</v>
      </c>
      <c r="M740" s="19" cm="1">
        <f t="array" ref="M740">_xlfn.IFS(L740&gt;=1,30,L740&lt;1,L740*30)</f>
        <v>30</v>
      </c>
      <c r="N740" s="20">
        <f t="shared" si="67"/>
        <v>1.4556040756914118E-3</v>
      </c>
      <c r="O740" s="18">
        <f t="shared" si="64"/>
        <v>0.22054607207445634</v>
      </c>
      <c r="P740" s="19" cm="1">
        <f t="array" ref="P740">_xlfn.IFS(O740&gt;=1,30,O740&lt;1,O740*30)</f>
        <v>6.6163821622336902</v>
      </c>
      <c r="Q740" s="41">
        <f t="shared" si="68"/>
        <v>0</v>
      </c>
      <c r="R740" s="19" cm="1">
        <f t="array" ref="R740">_xlfn.IFS(Q740&gt;=0.15,10,Q740&lt;0.15,Q740/0.15*10)</f>
        <v>0</v>
      </c>
      <c r="S740" s="21"/>
      <c r="T740" s="37"/>
      <c r="U740" s="22">
        <f t="shared" si="69"/>
        <v>36.616382162233691</v>
      </c>
      <c r="V740" s="23" t="str">
        <f t="shared" si="65"/>
        <v>不合格</v>
      </c>
      <c r="W740" s="28"/>
      <c r="X740" s="28"/>
      <c r="Y740" s="28"/>
    </row>
    <row r="741" spans="1:25" ht="30" customHeight="1" x14ac:dyDescent="0.15">
      <c r="A741" s="24">
        <v>738</v>
      </c>
      <c r="B741" s="38" t="s">
        <v>1418</v>
      </c>
      <c r="C741" s="38">
        <v>20124462</v>
      </c>
      <c r="D741" s="38" t="s">
        <v>459</v>
      </c>
      <c r="E741" s="39">
        <v>390.88</v>
      </c>
      <c r="F741" s="38" t="s">
        <v>1460</v>
      </c>
      <c r="G741" s="24">
        <v>1623.39</v>
      </c>
      <c r="H741" s="24">
        <v>2021</v>
      </c>
      <c r="I741" s="24">
        <v>313848.02</v>
      </c>
      <c r="J741" s="24"/>
      <c r="K741" s="24">
        <v>1400</v>
      </c>
      <c r="L741" s="18">
        <f t="shared" si="66"/>
        <v>1.1595642857142858</v>
      </c>
      <c r="M741" s="19" cm="1">
        <f t="array" ref="M741">_xlfn.IFS(L741&gt;=1,30,L741&lt;1,L741*30)</f>
        <v>30</v>
      </c>
      <c r="N741" s="20">
        <f t="shared" si="67"/>
        <v>8.029267805976259E-2</v>
      </c>
      <c r="O741" s="18">
        <f t="shared" si="64"/>
        <v>12.165557281782212</v>
      </c>
      <c r="P741" s="19" cm="1">
        <f t="array" ref="P741">_xlfn.IFS(O741&gt;=1,30,O741&lt;1,O741*30)</f>
        <v>30</v>
      </c>
      <c r="Q741" s="41">
        <f t="shared" si="68"/>
        <v>0</v>
      </c>
      <c r="R741" s="19" cm="1">
        <f t="array" ref="R741">_xlfn.IFS(Q741&gt;=0.15,10,Q741&lt;0.15,Q741/0.15*10)</f>
        <v>0</v>
      </c>
      <c r="S741" s="21"/>
      <c r="T741" s="37"/>
      <c r="U741" s="22">
        <f t="shared" si="69"/>
        <v>60</v>
      </c>
      <c r="V741" s="23" t="str">
        <f t="shared" si="65"/>
        <v>合格</v>
      </c>
      <c r="W741" s="28"/>
      <c r="X741" s="28"/>
      <c r="Y741" s="28"/>
    </row>
    <row r="742" spans="1:25" ht="30" customHeight="1" x14ac:dyDescent="0.15">
      <c r="A742" s="24">
        <v>739</v>
      </c>
      <c r="B742" s="38" t="s">
        <v>1418</v>
      </c>
      <c r="C742" s="38">
        <v>20067296</v>
      </c>
      <c r="D742" s="38" t="s">
        <v>16</v>
      </c>
      <c r="E742" s="39">
        <v>206.8</v>
      </c>
      <c r="F742" s="38" t="s">
        <v>1473</v>
      </c>
      <c r="G742" s="24">
        <v>1642.71</v>
      </c>
      <c r="H742" s="24">
        <v>4450</v>
      </c>
      <c r="I742" s="24">
        <v>205917.78</v>
      </c>
      <c r="J742" s="24"/>
      <c r="K742" s="24">
        <v>1400</v>
      </c>
      <c r="L742" s="18">
        <f t="shared" si="66"/>
        <v>1.1733642857142856</v>
      </c>
      <c r="M742" s="19" cm="1">
        <f t="array" ref="M742">_xlfn.IFS(L742&gt;=1,30,L742&lt;1,L742*30)</f>
        <v>30</v>
      </c>
      <c r="N742" s="20">
        <f t="shared" si="67"/>
        <v>9.957339458413926E-2</v>
      </c>
      <c r="O742" s="18">
        <f t="shared" si="64"/>
        <v>15.086877967293827</v>
      </c>
      <c r="P742" s="19" cm="1">
        <f t="array" ref="P742">_xlfn.IFS(O742&gt;=1,30,O742&lt;1,O742*30)</f>
        <v>30</v>
      </c>
      <c r="Q742" s="41">
        <f t="shared" si="68"/>
        <v>0</v>
      </c>
      <c r="R742" s="19" cm="1">
        <f t="array" ref="R742">_xlfn.IFS(Q742&gt;=0.15,10,Q742&lt;0.15,Q742/0.15*10)</f>
        <v>0</v>
      </c>
      <c r="S742" s="21"/>
      <c r="T742" s="37"/>
      <c r="U742" s="22">
        <f t="shared" si="69"/>
        <v>60</v>
      </c>
      <c r="V742" s="23" t="str">
        <f t="shared" si="65"/>
        <v>合格</v>
      </c>
      <c r="W742" s="28"/>
      <c r="X742" s="28"/>
      <c r="Y742" s="28"/>
    </row>
    <row r="743" spans="1:25" ht="30" customHeight="1" x14ac:dyDescent="0.15">
      <c r="A743" s="24">
        <v>740</v>
      </c>
      <c r="B743" s="38" t="s">
        <v>1418</v>
      </c>
      <c r="C743" s="38">
        <v>20135719</v>
      </c>
      <c r="D743" s="38" t="s">
        <v>444</v>
      </c>
      <c r="E743" s="39">
        <v>72</v>
      </c>
      <c r="F743" s="38" t="s">
        <v>1474</v>
      </c>
      <c r="G743" s="24">
        <v>1963.78</v>
      </c>
      <c r="H743" s="24">
        <v>0</v>
      </c>
      <c r="I743" s="24">
        <v>0</v>
      </c>
      <c r="J743" s="24"/>
      <c r="K743" s="24">
        <v>1400</v>
      </c>
      <c r="L743" s="18">
        <f t="shared" si="66"/>
        <v>1.4027000000000001</v>
      </c>
      <c r="M743" s="19" cm="1">
        <f t="array" ref="M743">_xlfn.IFS(L743&gt;=1,30,L743&lt;1,L743*30)</f>
        <v>30</v>
      </c>
      <c r="N743" s="20">
        <f t="shared" si="67"/>
        <v>0</v>
      </c>
      <c r="O743" s="18">
        <f t="shared" si="64"/>
        <v>0</v>
      </c>
      <c r="P743" s="19" cm="1">
        <f t="array" ref="P743">_xlfn.IFS(O743&gt;=1,30,O743&lt;1,O743*30)</f>
        <v>0</v>
      </c>
      <c r="Q743" s="41">
        <f t="shared" si="68"/>
        <v>0</v>
      </c>
      <c r="R743" s="19" cm="1">
        <f t="array" ref="R743">_xlfn.IFS(Q743&gt;=0.15,10,Q743&lt;0.15,Q743/0.15*10)</f>
        <v>0</v>
      </c>
      <c r="S743" s="21"/>
      <c r="T743" s="37"/>
      <c r="U743" s="22">
        <f t="shared" si="69"/>
        <v>30</v>
      </c>
      <c r="V743" s="23" t="str">
        <f t="shared" si="65"/>
        <v>不合格</v>
      </c>
      <c r="W743" s="28"/>
      <c r="X743" s="28"/>
      <c r="Y743" s="28"/>
    </row>
    <row r="744" spans="1:25" ht="30" customHeight="1" x14ac:dyDescent="0.15">
      <c r="A744" s="24">
        <v>741</v>
      </c>
      <c r="B744" s="38" t="s">
        <v>1418</v>
      </c>
      <c r="C744" s="38" t="s">
        <v>810</v>
      </c>
      <c r="D744" s="38" t="s">
        <v>460</v>
      </c>
      <c r="E744" s="39">
        <v>419.76</v>
      </c>
      <c r="F744" s="38" t="s">
        <v>1437</v>
      </c>
      <c r="G744" s="24">
        <v>2213.1799999999998</v>
      </c>
      <c r="H744" s="24">
        <v>6463</v>
      </c>
      <c r="I744" s="24">
        <v>244442</v>
      </c>
      <c r="J744" s="24"/>
      <c r="K744" s="24">
        <v>1400</v>
      </c>
      <c r="L744" s="18">
        <f t="shared" si="66"/>
        <v>1.580842857142857</v>
      </c>
      <c r="M744" s="19" cm="1">
        <f t="array" ref="M744">_xlfn.IFS(L744&gt;=1,30,L744&lt;1,L744*30)</f>
        <v>30</v>
      </c>
      <c r="N744" s="20">
        <f t="shared" si="67"/>
        <v>5.823375262054508E-2</v>
      </c>
      <c r="O744" s="18">
        <f t="shared" si="64"/>
        <v>8.8232958515977398</v>
      </c>
      <c r="P744" s="19" cm="1">
        <f t="array" ref="P744">_xlfn.IFS(O744&gt;=1,30,O744&lt;1,O744*30)</f>
        <v>30</v>
      </c>
      <c r="Q744" s="41">
        <f t="shared" si="68"/>
        <v>0</v>
      </c>
      <c r="R744" s="19" cm="1">
        <f t="array" ref="R744">_xlfn.IFS(Q744&gt;=0.15,10,Q744&lt;0.15,Q744/0.15*10)</f>
        <v>0</v>
      </c>
      <c r="S744" s="21"/>
      <c r="T744" s="37"/>
      <c r="U744" s="22">
        <f t="shared" si="69"/>
        <v>60</v>
      </c>
      <c r="V744" s="23" t="str">
        <f t="shared" si="65"/>
        <v>合格</v>
      </c>
      <c r="W744" s="28"/>
      <c r="X744" s="28"/>
      <c r="Y744" s="28"/>
    </row>
    <row r="745" spans="1:25" ht="30" customHeight="1" x14ac:dyDescent="0.15">
      <c r="A745" s="24">
        <v>742</v>
      </c>
      <c r="B745" s="38" t="s">
        <v>1418</v>
      </c>
      <c r="C745" s="38" t="s">
        <v>1475</v>
      </c>
      <c r="D745" s="38" t="s">
        <v>26</v>
      </c>
      <c r="E745" s="39">
        <v>119.75</v>
      </c>
      <c r="F745" s="38" t="s">
        <v>1476</v>
      </c>
      <c r="G745" s="24">
        <v>2288.44</v>
      </c>
      <c r="H745" s="24">
        <v>1</v>
      </c>
      <c r="I745" s="24">
        <v>0</v>
      </c>
      <c r="J745" s="24"/>
      <c r="K745" s="24">
        <v>1400</v>
      </c>
      <c r="L745" s="18">
        <f t="shared" si="66"/>
        <v>1.6346000000000001</v>
      </c>
      <c r="M745" s="19" cm="1">
        <f t="array" ref="M745">_xlfn.IFS(L745&gt;=1,30,L745&lt;1,L745*30)</f>
        <v>30</v>
      </c>
      <c r="N745" s="20">
        <f t="shared" si="67"/>
        <v>0</v>
      </c>
      <c r="O745" s="18">
        <f t="shared" si="64"/>
        <v>0</v>
      </c>
      <c r="P745" s="19" cm="1">
        <f t="array" ref="P745">_xlfn.IFS(O745&gt;=1,30,O745&lt;1,O745*30)</f>
        <v>0</v>
      </c>
      <c r="Q745" s="41">
        <f t="shared" si="68"/>
        <v>0</v>
      </c>
      <c r="R745" s="19" cm="1">
        <f t="array" ref="R745">_xlfn.IFS(Q745&gt;=0.15,10,Q745&lt;0.15,Q745/0.15*10)</f>
        <v>0</v>
      </c>
      <c r="S745" s="21"/>
      <c r="T745" s="37"/>
      <c r="U745" s="22">
        <f t="shared" si="69"/>
        <v>30</v>
      </c>
      <c r="V745" s="23" t="str">
        <f t="shared" si="65"/>
        <v>不合格</v>
      </c>
      <c r="W745" s="28"/>
      <c r="X745" s="28"/>
      <c r="Y745" s="28"/>
    </row>
    <row r="746" spans="1:25" ht="30" customHeight="1" x14ac:dyDescent="0.15">
      <c r="A746" s="24">
        <v>743</v>
      </c>
      <c r="B746" s="38" t="s">
        <v>1418</v>
      </c>
      <c r="C746" s="38">
        <v>20002314</v>
      </c>
      <c r="D746" s="38" t="s">
        <v>22</v>
      </c>
      <c r="E746" s="39">
        <v>194.63627</v>
      </c>
      <c r="F746" s="38" t="s">
        <v>1448</v>
      </c>
      <c r="G746" s="24">
        <v>2732.19</v>
      </c>
      <c r="H746" s="24">
        <v>2340</v>
      </c>
      <c r="I746" s="24">
        <v>200030.6</v>
      </c>
      <c r="J746" s="24"/>
      <c r="K746" s="24">
        <v>1400</v>
      </c>
      <c r="L746" s="18">
        <f t="shared" si="66"/>
        <v>1.9515642857142859</v>
      </c>
      <c r="M746" s="19" cm="1">
        <f t="array" ref="M746">_xlfn.IFS(L746&gt;=1,30,L746&lt;1,L746*30)</f>
        <v>30</v>
      </c>
      <c r="N746" s="20">
        <f t="shared" si="67"/>
        <v>0.10277149269249766</v>
      </c>
      <c r="O746" s="18">
        <f t="shared" si="64"/>
        <v>15.571438286742071</v>
      </c>
      <c r="P746" s="19" cm="1">
        <f t="array" ref="P746">_xlfn.IFS(O746&gt;=1,30,O746&lt;1,O746*30)</f>
        <v>30</v>
      </c>
      <c r="Q746" s="41">
        <f t="shared" si="68"/>
        <v>0</v>
      </c>
      <c r="R746" s="19" cm="1">
        <f t="array" ref="R746">_xlfn.IFS(Q746&gt;=0.15,10,Q746&lt;0.15,Q746/0.15*10)</f>
        <v>0</v>
      </c>
      <c r="S746" s="21"/>
      <c r="T746" s="37"/>
      <c r="U746" s="22">
        <f t="shared" si="69"/>
        <v>60</v>
      </c>
      <c r="V746" s="23" t="str">
        <f t="shared" si="65"/>
        <v>合格</v>
      </c>
      <c r="W746" s="28"/>
      <c r="X746" s="28"/>
      <c r="Y746" s="28"/>
    </row>
    <row r="747" spans="1:25" ht="30" customHeight="1" x14ac:dyDescent="0.15">
      <c r="A747" s="24">
        <v>744</v>
      </c>
      <c r="B747" s="38" t="s">
        <v>1418</v>
      </c>
      <c r="C747" s="38">
        <v>20052841</v>
      </c>
      <c r="D747" s="38" t="s">
        <v>1477</v>
      </c>
      <c r="E747" s="39">
        <v>146.40116</v>
      </c>
      <c r="F747" s="38" t="s">
        <v>1448</v>
      </c>
      <c r="G747" s="24">
        <v>2951.91</v>
      </c>
      <c r="H747" s="24">
        <v>117</v>
      </c>
      <c r="I747" s="24">
        <v>6942</v>
      </c>
      <c r="J747" s="24"/>
      <c r="K747" s="24">
        <v>1400</v>
      </c>
      <c r="L747" s="18">
        <f t="shared" si="66"/>
        <v>2.1085071428571429</v>
      </c>
      <c r="M747" s="19" cm="1">
        <f t="array" ref="M747">_xlfn.IFS(L747&gt;=1,30,L747&lt;1,L747*30)</f>
        <v>30</v>
      </c>
      <c r="N747" s="20">
        <f t="shared" si="67"/>
        <v>4.7417657073208982E-3</v>
      </c>
      <c r="O747" s="18">
        <f t="shared" si="64"/>
        <v>0.71844934959407547</v>
      </c>
      <c r="P747" s="19" cm="1">
        <f t="array" ref="P747">_xlfn.IFS(O747&gt;=1,30,O747&lt;1,O747*30)</f>
        <v>21.553480487822263</v>
      </c>
      <c r="Q747" s="41">
        <f t="shared" si="68"/>
        <v>0</v>
      </c>
      <c r="R747" s="19" cm="1">
        <f t="array" ref="R747">_xlfn.IFS(Q747&gt;=0.15,10,Q747&lt;0.15,Q747/0.15*10)</f>
        <v>0</v>
      </c>
      <c r="S747" s="21"/>
      <c r="T747" s="37"/>
      <c r="U747" s="22">
        <f t="shared" si="69"/>
        <v>51.553480487822263</v>
      </c>
      <c r="V747" s="23" t="str">
        <f t="shared" si="65"/>
        <v>不合格</v>
      </c>
      <c r="W747" s="28"/>
      <c r="X747" s="28"/>
      <c r="Y747" s="28"/>
    </row>
    <row r="748" spans="1:25" ht="30" customHeight="1" x14ac:dyDescent="0.15">
      <c r="A748" s="24">
        <v>745</v>
      </c>
      <c r="B748" s="38" t="s">
        <v>1418</v>
      </c>
      <c r="C748" s="38" t="s">
        <v>809</v>
      </c>
      <c r="D748" s="38" t="s">
        <v>458</v>
      </c>
      <c r="E748" s="39">
        <v>194.58</v>
      </c>
      <c r="F748" s="38" t="s">
        <v>1478</v>
      </c>
      <c r="G748" s="24">
        <v>3676.17</v>
      </c>
      <c r="H748" s="24">
        <v>737</v>
      </c>
      <c r="I748" s="24">
        <v>42769.2</v>
      </c>
      <c r="J748" s="24"/>
      <c r="K748" s="24">
        <v>1400</v>
      </c>
      <c r="L748" s="18">
        <f t="shared" si="66"/>
        <v>2.6258357142857145</v>
      </c>
      <c r="M748" s="19" cm="1">
        <f t="array" ref="M748">_xlfn.IFS(L748&gt;=1,30,L748&lt;1,L748*30)</f>
        <v>30</v>
      </c>
      <c r="N748" s="20">
        <f t="shared" si="67"/>
        <v>2.1980265186555655E-2</v>
      </c>
      <c r="O748" s="18">
        <f t="shared" si="64"/>
        <v>3.3303432100841901</v>
      </c>
      <c r="P748" s="19" cm="1">
        <f t="array" ref="P748">_xlfn.IFS(O748&gt;=1,30,O748&lt;1,O748*30)</f>
        <v>30</v>
      </c>
      <c r="Q748" s="41">
        <f t="shared" si="68"/>
        <v>0</v>
      </c>
      <c r="R748" s="19" cm="1">
        <f t="array" ref="R748">_xlfn.IFS(Q748&gt;=0.15,10,Q748&lt;0.15,Q748/0.15*10)</f>
        <v>0</v>
      </c>
      <c r="S748" s="21"/>
      <c r="T748" s="37"/>
      <c r="U748" s="22">
        <f t="shared" si="69"/>
        <v>60</v>
      </c>
      <c r="V748" s="23" t="str">
        <f t="shared" si="65"/>
        <v>合格</v>
      </c>
      <c r="W748" s="28"/>
      <c r="X748" s="28"/>
      <c r="Y748" s="28"/>
    </row>
    <row r="749" spans="1:25" ht="30" customHeight="1" x14ac:dyDescent="0.15">
      <c r="A749" s="24">
        <v>746</v>
      </c>
      <c r="B749" s="38" t="s">
        <v>1418</v>
      </c>
      <c r="C749" s="38" t="s">
        <v>1479</v>
      </c>
      <c r="D749" s="38" t="s">
        <v>1480</v>
      </c>
      <c r="E749" s="39">
        <v>68</v>
      </c>
      <c r="F749" s="38" t="s">
        <v>1446</v>
      </c>
      <c r="G749" s="24">
        <v>3925.02</v>
      </c>
      <c r="H749" s="24">
        <v>0</v>
      </c>
      <c r="I749" s="24">
        <v>0</v>
      </c>
      <c r="J749" s="24"/>
      <c r="K749" s="24">
        <v>1400</v>
      </c>
      <c r="L749" s="18">
        <f t="shared" si="66"/>
        <v>2.8035857142857141</v>
      </c>
      <c r="M749" s="19" cm="1">
        <f t="array" ref="M749">_xlfn.IFS(L749&gt;=1,30,L749&lt;1,L749*30)</f>
        <v>30</v>
      </c>
      <c r="N749" s="20">
        <f t="shared" si="67"/>
        <v>0</v>
      </c>
      <c r="O749" s="18">
        <f t="shared" si="64"/>
        <v>0</v>
      </c>
      <c r="P749" s="19" cm="1">
        <f t="array" ref="P749">_xlfn.IFS(O749&gt;=1,30,O749&lt;1,O749*30)</f>
        <v>0</v>
      </c>
      <c r="Q749" s="41">
        <f t="shared" si="68"/>
        <v>0</v>
      </c>
      <c r="R749" s="19" cm="1">
        <f t="array" ref="R749">_xlfn.IFS(Q749&gt;=0.15,10,Q749&lt;0.15,Q749/0.15*10)</f>
        <v>0</v>
      </c>
      <c r="S749" s="21"/>
      <c r="T749" s="37"/>
      <c r="U749" s="22">
        <f t="shared" si="69"/>
        <v>30</v>
      </c>
      <c r="V749" s="23" t="str">
        <f t="shared" si="65"/>
        <v>不合格</v>
      </c>
      <c r="W749" s="28"/>
      <c r="X749" s="28"/>
      <c r="Y749" s="28"/>
    </row>
    <row r="750" spans="1:25" ht="30" customHeight="1" x14ac:dyDescent="0.15">
      <c r="A750" s="24">
        <v>747</v>
      </c>
      <c r="B750" s="38" t="s">
        <v>1418</v>
      </c>
      <c r="C750" s="38" t="s">
        <v>796</v>
      </c>
      <c r="D750" s="38" t="s">
        <v>446</v>
      </c>
      <c r="E750" s="39">
        <v>80.75</v>
      </c>
      <c r="F750" s="38" t="s">
        <v>1448</v>
      </c>
      <c r="G750" s="24">
        <v>6079.65</v>
      </c>
      <c r="H750" s="24">
        <v>79</v>
      </c>
      <c r="I750" s="24">
        <v>3440</v>
      </c>
      <c r="J750" s="24"/>
      <c r="K750" s="24">
        <v>1400</v>
      </c>
      <c r="L750" s="18">
        <f t="shared" si="66"/>
        <v>4.3426071428571422</v>
      </c>
      <c r="M750" s="19" cm="1">
        <f t="array" ref="M750">_xlfn.IFS(L750&gt;=1,30,L750&lt;1,L750*30)</f>
        <v>30</v>
      </c>
      <c r="N750" s="20">
        <f t="shared" si="67"/>
        <v>4.2600619195046442E-3</v>
      </c>
      <c r="O750" s="18">
        <f t="shared" si="64"/>
        <v>0.64546392719767332</v>
      </c>
      <c r="P750" s="19" cm="1">
        <f t="array" ref="P750">_xlfn.IFS(O750&gt;=1,30,O750&lt;1,O750*30)</f>
        <v>19.363917815930201</v>
      </c>
      <c r="Q750" s="41">
        <f t="shared" si="68"/>
        <v>0</v>
      </c>
      <c r="R750" s="19" cm="1">
        <f t="array" ref="R750">_xlfn.IFS(Q750&gt;=0.15,10,Q750&lt;0.15,Q750/0.15*10)</f>
        <v>0</v>
      </c>
      <c r="S750" s="21"/>
      <c r="T750" s="37"/>
      <c r="U750" s="22">
        <f t="shared" si="69"/>
        <v>49.363917815930201</v>
      </c>
      <c r="V750" s="23" t="str">
        <f t="shared" si="65"/>
        <v>不合格</v>
      </c>
      <c r="W750" s="28"/>
      <c r="X750" s="28"/>
      <c r="Y750" s="28"/>
    </row>
    <row r="751" spans="1:25" ht="30" customHeight="1" x14ac:dyDescent="0.15">
      <c r="A751" s="24">
        <v>748</v>
      </c>
      <c r="B751" s="38" t="s">
        <v>1418</v>
      </c>
      <c r="C751" s="38">
        <v>20147785</v>
      </c>
      <c r="D751" s="38" t="s">
        <v>1481</v>
      </c>
      <c r="E751" s="39">
        <v>188</v>
      </c>
      <c r="F751" s="38" t="s">
        <v>1448</v>
      </c>
      <c r="G751" s="24">
        <v>7430.59</v>
      </c>
      <c r="H751" s="24">
        <v>609</v>
      </c>
      <c r="I751" s="24">
        <v>32180</v>
      </c>
      <c r="J751" s="24"/>
      <c r="K751" s="24">
        <v>1400</v>
      </c>
      <c r="L751" s="18">
        <f t="shared" si="66"/>
        <v>5.3075642857142862</v>
      </c>
      <c r="M751" s="19" cm="1">
        <f t="array" ref="M751">_xlfn.IFS(L751&gt;=1,30,L751&lt;1,L751*30)</f>
        <v>30</v>
      </c>
      <c r="N751" s="20">
        <f t="shared" si="67"/>
        <v>1.7117021276595746E-2</v>
      </c>
      <c r="O751" s="18">
        <f t="shared" si="64"/>
        <v>2.5934880722114766</v>
      </c>
      <c r="P751" s="19" cm="1">
        <f t="array" ref="P751">_xlfn.IFS(O751&gt;=1,30,O751&lt;1,O751*30)</f>
        <v>30</v>
      </c>
      <c r="Q751" s="41">
        <f t="shared" si="68"/>
        <v>0</v>
      </c>
      <c r="R751" s="19" cm="1">
        <f t="array" ref="R751">_xlfn.IFS(Q751&gt;=0.15,10,Q751&lt;0.15,Q751/0.15*10)</f>
        <v>0</v>
      </c>
      <c r="S751" s="21"/>
      <c r="T751" s="37"/>
      <c r="U751" s="22">
        <f t="shared" si="69"/>
        <v>60</v>
      </c>
      <c r="V751" s="23" t="str">
        <f t="shared" si="65"/>
        <v>合格</v>
      </c>
      <c r="W751" s="28"/>
      <c r="X751" s="28"/>
      <c r="Y751" s="28"/>
    </row>
    <row r="752" spans="1:25" ht="30" customHeight="1" x14ac:dyDescent="0.15">
      <c r="A752" s="24">
        <v>749</v>
      </c>
      <c r="B752" s="38" t="s">
        <v>1418</v>
      </c>
      <c r="C752" s="38">
        <v>20013200</v>
      </c>
      <c r="D752" s="38" t="s">
        <v>422</v>
      </c>
      <c r="E752" s="39">
        <v>79.583600000000004</v>
      </c>
      <c r="F752" s="38" t="s">
        <v>1448</v>
      </c>
      <c r="G752" s="24">
        <v>7713.26</v>
      </c>
      <c r="H752" s="24">
        <v>1</v>
      </c>
      <c r="I752" s="24">
        <v>0</v>
      </c>
      <c r="J752" s="24"/>
      <c r="K752" s="24">
        <v>1400</v>
      </c>
      <c r="L752" s="18">
        <f t="shared" si="66"/>
        <v>5.5094714285714286</v>
      </c>
      <c r="M752" s="19" cm="1">
        <f t="array" ref="M752">_xlfn.IFS(L752&gt;=1,30,L752&lt;1,L752*30)</f>
        <v>30</v>
      </c>
      <c r="N752" s="20">
        <f t="shared" si="67"/>
        <v>0</v>
      </c>
      <c r="O752" s="18">
        <f t="shared" si="64"/>
        <v>0</v>
      </c>
      <c r="P752" s="19" cm="1">
        <f t="array" ref="P752">_xlfn.IFS(O752&gt;=1,30,O752&lt;1,O752*30)</f>
        <v>0</v>
      </c>
      <c r="Q752" s="41">
        <f t="shared" si="68"/>
        <v>0</v>
      </c>
      <c r="R752" s="19" cm="1">
        <f t="array" ref="R752">_xlfn.IFS(Q752&gt;=0.15,10,Q752&lt;0.15,Q752/0.15*10)</f>
        <v>0</v>
      </c>
      <c r="S752" s="21"/>
      <c r="T752" s="37"/>
      <c r="U752" s="22">
        <f t="shared" si="69"/>
        <v>30</v>
      </c>
      <c r="V752" s="23" t="str">
        <f t="shared" si="65"/>
        <v>不合格</v>
      </c>
      <c r="W752" s="28"/>
      <c r="X752" s="28"/>
      <c r="Y752" s="28"/>
    </row>
    <row r="753" spans="1:25" ht="30" customHeight="1" x14ac:dyDescent="0.15">
      <c r="A753" s="24">
        <v>750</v>
      </c>
      <c r="B753" s="38" t="s">
        <v>1418</v>
      </c>
      <c r="C753" s="38" t="s">
        <v>591</v>
      </c>
      <c r="D753" s="38" t="s">
        <v>1482</v>
      </c>
      <c r="E753" s="39">
        <v>74.998000000000005</v>
      </c>
      <c r="F753" s="38" t="s">
        <v>1483</v>
      </c>
      <c r="G753" s="24">
        <v>8234.4500000000007</v>
      </c>
      <c r="H753" s="24">
        <v>124</v>
      </c>
      <c r="I753" s="24">
        <v>9450</v>
      </c>
      <c r="J753" s="24"/>
      <c r="K753" s="24">
        <v>1400</v>
      </c>
      <c r="L753" s="18">
        <f t="shared" si="66"/>
        <v>5.8817500000000003</v>
      </c>
      <c r="M753" s="19" cm="1">
        <f t="array" ref="M753">_xlfn.IFS(L753&gt;=1,30,L753&lt;1,L753*30)</f>
        <v>30</v>
      </c>
      <c r="N753" s="20">
        <f t="shared" si="67"/>
        <v>1.2600336008960239E-2</v>
      </c>
      <c r="O753" s="18">
        <f t="shared" si="64"/>
        <v>1.9091418195394301</v>
      </c>
      <c r="P753" s="19" cm="1">
        <f t="array" ref="P753">_xlfn.IFS(O753&gt;=1,30,O753&lt;1,O753*30)</f>
        <v>30</v>
      </c>
      <c r="Q753" s="41">
        <f t="shared" si="68"/>
        <v>0</v>
      </c>
      <c r="R753" s="19" cm="1">
        <f t="array" ref="R753">_xlfn.IFS(Q753&gt;=0.15,10,Q753&lt;0.15,Q753/0.15*10)</f>
        <v>0</v>
      </c>
      <c r="S753" s="21"/>
      <c r="T753" s="37"/>
      <c r="U753" s="22">
        <f t="shared" si="69"/>
        <v>60</v>
      </c>
      <c r="V753" s="23" t="str">
        <f t="shared" si="65"/>
        <v>合格</v>
      </c>
      <c r="W753" s="28"/>
      <c r="X753" s="28"/>
      <c r="Y753" s="28"/>
    </row>
    <row r="754" spans="1:25" ht="30" customHeight="1" x14ac:dyDescent="0.15">
      <c r="A754" s="24">
        <v>751</v>
      </c>
      <c r="B754" s="38" t="s">
        <v>1418</v>
      </c>
      <c r="C754" s="38" t="s">
        <v>790</v>
      </c>
      <c r="D754" s="38" t="s">
        <v>13</v>
      </c>
      <c r="E754" s="39">
        <v>59.9</v>
      </c>
      <c r="F754" s="38" t="s">
        <v>1437</v>
      </c>
      <c r="G754" s="24">
        <v>8760</v>
      </c>
      <c r="H754" s="24">
        <v>0</v>
      </c>
      <c r="I754" s="24">
        <v>0</v>
      </c>
      <c r="J754" s="24"/>
      <c r="K754" s="24">
        <v>1400</v>
      </c>
      <c r="L754" s="18">
        <f t="shared" si="66"/>
        <v>6.2571428571428571</v>
      </c>
      <c r="M754" s="19" cm="1">
        <f t="array" ref="M754">_xlfn.IFS(L754&gt;=1,30,L754&lt;1,L754*30)</f>
        <v>30</v>
      </c>
      <c r="N754" s="20">
        <f t="shared" si="67"/>
        <v>0</v>
      </c>
      <c r="O754" s="18">
        <f t="shared" si="64"/>
        <v>0</v>
      </c>
      <c r="P754" s="19" cm="1">
        <f t="array" ref="P754">_xlfn.IFS(O754&gt;=1,30,O754&lt;1,O754*30)</f>
        <v>0</v>
      </c>
      <c r="Q754" s="41">
        <f t="shared" si="68"/>
        <v>0</v>
      </c>
      <c r="R754" s="19" cm="1">
        <f t="array" ref="R754">_xlfn.IFS(Q754&gt;=0.15,10,Q754&lt;0.15,Q754/0.15*10)</f>
        <v>0</v>
      </c>
      <c r="S754" s="21"/>
      <c r="T754" s="37"/>
      <c r="U754" s="22">
        <f t="shared" si="69"/>
        <v>30</v>
      </c>
      <c r="V754" s="23" t="str">
        <f t="shared" si="65"/>
        <v>不合格</v>
      </c>
      <c r="W754" s="28"/>
      <c r="X754" s="28"/>
      <c r="Y754" s="28"/>
    </row>
    <row r="755" spans="1:25" ht="30" customHeight="1" x14ac:dyDescent="0.15">
      <c r="A755" s="24">
        <v>752</v>
      </c>
      <c r="B755" s="38" t="s">
        <v>1418</v>
      </c>
      <c r="C755" s="38" t="s">
        <v>1484</v>
      </c>
      <c r="D755" s="38" t="s">
        <v>1485</v>
      </c>
      <c r="E755" s="39">
        <v>47.97</v>
      </c>
      <c r="F755" s="38" t="s">
        <v>1290</v>
      </c>
      <c r="G755" s="24"/>
      <c r="H755" s="24"/>
      <c r="I755" s="24"/>
      <c r="J755" s="24"/>
      <c r="K755" s="24">
        <v>1400</v>
      </c>
      <c r="L755" s="18">
        <f t="shared" si="66"/>
        <v>0</v>
      </c>
      <c r="M755" s="19" cm="1">
        <f t="array" ref="M755">_xlfn.IFS(L755&gt;=1,30,L755&lt;1,L755*30)</f>
        <v>0</v>
      </c>
      <c r="N755" s="20">
        <f t="shared" si="67"/>
        <v>0</v>
      </c>
      <c r="O755" s="18">
        <f t="shared" si="64"/>
        <v>0</v>
      </c>
      <c r="P755" s="19" cm="1">
        <f t="array" ref="P755">_xlfn.IFS(O755&gt;=1,30,O755&lt;1,O755*30)</f>
        <v>0</v>
      </c>
      <c r="Q755" s="41">
        <f t="shared" si="68"/>
        <v>0</v>
      </c>
      <c r="R755" s="19" cm="1">
        <f t="array" ref="R755">_xlfn.IFS(Q755&gt;=0.15,10,Q755&lt;0.15,Q755/0.15*10)</f>
        <v>0</v>
      </c>
      <c r="S755" s="21"/>
      <c r="T755" s="37"/>
      <c r="U755" s="22">
        <f t="shared" si="69"/>
        <v>0</v>
      </c>
      <c r="V755" s="23" t="str">
        <f t="shared" si="65"/>
        <v>不合格</v>
      </c>
      <c r="W755" s="28"/>
      <c r="X755" s="28"/>
      <c r="Y755" s="28"/>
    </row>
  </sheetData>
  <sheetProtection sheet="1" deleteRows="0"/>
  <mergeCells count="1">
    <mergeCell ref="D1:Y1"/>
  </mergeCells>
  <phoneticPr fontId="1" type="noConversion"/>
  <conditionalFormatting sqref="C1:C3 C756:C1048576">
    <cfRule type="duplicateValues" dxfId="3" priority="2"/>
    <cfRule type="duplicateValues" dxfId="2" priority="3"/>
  </conditionalFormatting>
  <conditionalFormatting sqref="C2:C3">
    <cfRule type="duplicateValues" dxfId="1" priority="4"/>
  </conditionalFormatting>
  <conditionalFormatting sqref="D4:D755">
    <cfRule type="containsText" dxfId="0" priority="1" operator="containsText" text="空调">
      <formula>NOT(ISERROR(SEARCH("空调",D4)))</formula>
    </cfRule>
  </conditionalFormatting>
  <dataValidations count="2">
    <dataValidation type="list" allowBlank="1" showInputMessage="1" showErrorMessage="1" sqref="S3:S755" xr:uid="{6B2B4CE5-1B1D-4920-8B83-4780DD59F281}">
      <formula1>"优秀,一般,较差"</formula1>
    </dataValidation>
    <dataValidation type="whole" allowBlank="1" showInputMessage="1" showErrorMessage="1" sqref="T3 T253:T755" xr:uid="{F6C8A77C-4B3A-491E-A411-8B6FEB21E0AC}">
      <formula1>0</formula1>
      <formula2>30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5B2F8-B6E8-44D6-BDDC-4EC614787578}">
  <dimension ref="A1:H754"/>
  <sheetViews>
    <sheetView workbookViewId="0">
      <pane ySplit="2" topLeftCell="A3" activePane="bottomLeft" state="frozen"/>
      <selection pane="bottomLeft" activeCell="M8" sqref="M8"/>
    </sheetView>
  </sheetViews>
  <sheetFormatPr defaultRowHeight="24.95" customHeight="1" x14ac:dyDescent="0.2"/>
  <cols>
    <col min="2" max="2" width="27.25" style="8" customWidth="1"/>
    <col min="3" max="3" width="17.625" style="8" customWidth="1"/>
    <col min="4" max="4" width="21.75" customWidth="1"/>
    <col min="7" max="7" width="19.125" customWidth="1"/>
    <col min="8" max="8" width="14.875" customWidth="1"/>
  </cols>
  <sheetData>
    <row r="1" spans="1:8" ht="70.5" customHeight="1" x14ac:dyDescent="0.2">
      <c r="A1" s="45" t="s">
        <v>1505</v>
      </c>
      <c r="B1" s="45"/>
      <c r="C1" s="45"/>
      <c r="D1" s="45"/>
    </row>
    <row r="2" spans="1:8" s="34" customFormat="1" ht="24.95" customHeight="1" x14ac:dyDescent="0.2">
      <c r="A2" s="33" t="s">
        <v>836</v>
      </c>
      <c r="B2" s="3" t="s">
        <v>1508</v>
      </c>
      <c r="C2" s="3" t="s">
        <v>1489</v>
      </c>
      <c r="D2" s="33" t="s">
        <v>1488</v>
      </c>
    </row>
    <row r="3" spans="1:8" ht="24.95" customHeight="1" x14ac:dyDescent="0.2">
      <c r="A3" s="29">
        <v>1</v>
      </c>
      <c r="B3" s="7" t="s">
        <v>841</v>
      </c>
      <c r="C3" s="7" t="s">
        <v>1490</v>
      </c>
      <c r="D3" s="29">
        <v>20</v>
      </c>
    </row>
    <row r="4" spans="1:8" ht="24.95" customHeight="1" x14ac:dyDescent="0.2">
      <c r="A4" s="29">
        <v>2</v>
      </c>
      <c r="B4" s="7" t="s">
        <v>873</v>
      </c>
      <c r="C4" s="7" t="s">
        <v>1491</v>
      </c>
      <c r="D4" s="29">
        <v>19</v>
      </c>
    </row>
    <row r="5" spans="1:8" ht="24.95" customHeight="1" x14ac:dyDescent="0.2">
      <c r="A5" s="29">
        <v>3</v>
      </c>
      <c r="B5" s="7" t="s">
        <v>894</v>
      </c>
      <c r="C5" s="7" t="s">
        <v>1492</v>
      </c>
      <c r="D5" s="29">
        <v>19</v>
      </c>
    </row>
    <row r="6" spans="1:8" ht="24.95" customHeight="1" x14ac:dyDescent="0.2">
      <c r="A6" s="29">
        <v>4</v>
      </c>
      <c r="B6" s="7" t="s">
        <v>908</v>
      </c>
      <c r="C6" s="7" t="s">
        <v>1493</v>
      </c>
      <c r="D6" s="29">
        <v>5</v>
      </c>
    </row>
    <row r="7" spans="1:8" ht="24.95" customHeight="1" x14ac:dyDescent="0.2">
      <c r="A7" s="29">
        <v>5</v>
      </c>
      <c r="B7" s="7" t="s">
        <v>912</v>
      </c>
      <c r="C7" s="7" t="s">
        <v>912</v>
      </c>
      <c r="D7" s="29">
        <v>39</v>
      </c>
    </row>
    <row r="8" spans="1:8" ht="24.95" customHeight="1" x14ac:dyDescent="0.2">
      <c r="A8" s="29">
        <v>6</v>
      </c>
      <c r="B8" s="7" t="s">
        <v>937</v>
      </c>
      <c r="C8" s="7" t="s">
        <v>1494</v>
      </c>
      <c r="D8" s="29">
        <v>61</v>
      </c>
    </row>
    <row r="9" spans="1:8" ht="24.95" customHeight="1" x14ac:dyDescent="0.2">
      <c r="A9" s="29">
        <v>7</v>
      </c>
      <c r="B9" s="7" t="s">
        <v>979</v>
      </c>
      <c r="C9" s="7" t="s">
        <v>1495</v>
      </c>
      <c r="D9" s="29">
        <v>76</v>
      </c>
    </row>
    <row r="10" spans="1:8" ht="24.95" customHeight="1" x14ac:dyDescent="0.2">
      <c r="A10" s="29">
        <v>8</v>
      </c>
      <c r="B10" s="7" t="s">
        <v>1038</v>
      </c>
      <c r="C10" s="7" t="s">
        <v>1496</v>
      </c>
      <c r="D10" s="29">
        <v>7</v>
      </c>
    </row>
    <row r="11" spans="1:8" ht="24.95" customHeight="1" x14ac:dyDescent="0.2">
      <c r="A11" s="29">
        <v>9</v>
      </c>
      <c r="B11" s="7" t="s">
        <v>1506</v>
      </c>
      <c r="C11" s="7" t="s">
        <v>1497</v>
      </c>
      <c r="D11" s="29">
        <v>11</v>
      </c>
      <c r="H11" s="6" t="s">
        <v>840</v>
      </c>
    </row>
    <row r="12" spans="1:8" ht="24.95" customHeight="1" x14ac:dyDescent="0.2">
      <c r="A12" s="29">
        <v>10</v>
      </c>
      <c r="B12" s="7" t="s">
        <v>1054</v>
      </c>
      <c r="C12" s="7" t="s">
        <v>1054</v>
      </c>
      <c r="D12" s="29">
        <v>16</v>
      </c>
      <c r="G12" s="1" t="s">
        <v>838</v>
      </c>
      <c r="H12" s="5">
        <v>590.22</v>
      </c>
    </row>
    <row r="13" spans="1:8" ht="24.95" customHeight="1" x14ac:dyDescent="0.2">
      <c r="A13" s="29">
        <v>11</v>
      </c>
      <c r="B13" s="7" t="s">
        <v>1064</v>
      </c>
      <c r="C13" s="7" t="s">
        <v>1498</v>
      </c>
      <c r="D13" s="29">
        <v>3</v>
      </c>
      <c r="G13" s="1" t="s">
        <v>834</v>
      </c>
      <c r="H13" s="5">
        <v>89003.54</v>
      </c>
    </row>
    <row r="14" spans="1:8" ht="24.95" customHeight="1" x14ac:dyDescent="0.2">
      <c r="A14" s="29">
        <v>12</v>
      </c>
      <c r="B14" s="7" t="s">
        <v>1068</v>
      </c>
      <c r="C14" s="7" t="s">
        <v>1068</v>
      </c>
      <c r="D14" s="29">
        <v>41</v>
      </c>
      <c r="G14" s="2" t="s">
        <v>839</v>
      </c>
      <c r="H14" s="43">
        <f>H12/H13</f>
        <v>6.6314216266004705E-3</v>
      </c>
    </row>
    <row r="15" spans="1:8" ht="24.95" customHeight="1" x14ac:dyDescent="0.2">
      <c r="A15" s="29">
        <v>13</v>
      </c>
      <c r="B15" s="7" t="s">
        <v>1096</v>
      </c>
      <c r="C15" s="7" t="s">
        <v>1499</v>
      </c>
      <c r="D15" s="29">
        <v>88</v>
      </c>
    </row>
    <row r="16" spans="1:8" ht="24.95" customHeight="1" x14ac:dyDescent="0.2">
      <c r="A16" s="29">
        <v>14</v>
      </c>
      <c r="B16" s="7" t="s">
        <v>1155</v>
      </c>
      <c r="C16" s="7" t="s">
        <v>1500</v>
      </c>
      <c r="D16" s="29">
        <v>20</v>
      </c>
    </row>
    <row r="17" spans="1:4" ht="24.95" customHeight="1" x14ac:dyDescent="0.2">
      <c r="A17" s="29">
        <v>15</v>
      </c>
      <c r="B17" s="7" t="s">
        <v>1181</v>
      </c>
      <c r="C17" s="7" t="s">
        <v>1501</v>
      </c>
      <c r="D17" s="29">
        <v>88</v>
      </c>
    </row>
    <row r="18" spans="1:4" ht="24.95" customHeight="1" x14ac:dyDescent="0.2">
      <c r="A18" s="29">
        <v>16</v>
      </c>
      <c r="B18" s="7" t="s">
        <v>1269</v>
      </c>
      <c r="C18" s="7" t="s">
        <v>1269</v>
      </c>
      <c r="D18" s="29">
        <v>4</v>
      </c>
    </row>
    <row r="19" spans="1:4" ht="24.95" customHeight="1" x14ac:dyDescent="0.2">
      <c r="A19" s="29">
        <v>17</v>
      </c>
      <c r="B19" s="7" t="s">
        <v>1277</v>
      </c>
      <c r="C19" s="7" t="s">
        <v>1502</v>
      </c>
      <c r="D19" s="29">
        <v>91</v>
      </c>
    </row>
    <row r="20" spans="1:4" ht="24.95" customHeight="1" x14ac:dyDescent="0.2">
      <c r="A20" s="29">
        <v>18</v>
      </c>
      <c r="B20" s="7" t="s">
        <v>1334</v>
      </c>
      <c r="C20" s="7" t="s">
        <v>1503</v>
      </c>
      <c r="D20" s="29">
        <v>43</v>
      </c>
    </row>
    <row r="21" spans="1:4" ht="24.95" customHeight="1" x14ac:dyDescent="0.2">
      <c r="A21" s="29">
        <v>19</v>
      </c>
      <c r="B21" s="7" t="s">
        <v>1375</v>
      </c>
      <c r="C21" s="7" t="s">
        <v>1375</v>
      </c>
      <c r="D21" s="29">
        <v>26</v>
      </c>
    </row>
    <row r="22" spans="1:4" ht="24.95" customHeight="1" x14ac:dyDescent="0.2">
      <c r="A22" s="29">
        <v>20</v>
      </c>
      <c r="B22" s="7" t="s">
        <v>1418</v>
      </c>
      <c r="C22" s="7" t="s">
        <v>1504</v>
      </c>
      <c r="D22" s="29">
        <v>75</v>
      </c>
    </row>
    <row r="23" spans="1:4" s="30" customFormat="1" ht="24.95" customHeight="1" x14ac:dyDescent="0.2">
      <c r="A23" s="31"/>
      <c r="B23" s="32" t="s">
        <v>463</v>
      </c>
      <c r="C23" s="31"/>
      <c r="D23" s="33">
        <v>752</v>
      </c>
    </row>
    <row r="24" spans="1:4" ht="24.95" customHeight="1" x14ac:dyDescent="0.2">
      <c r="B24"/>
      <c r="C24"/>
    </row>
    <row r="25" spans="1:4" ht="24.95" customHeight="1" x14ac:dyDescent="0.2">
      <c r="B25"/>
      <c r="C25"/>
    </row>
    <row r="26" spans="1:4" ht="24.95" customHeight="1" x14ac:dyDescent="0.2">
      <c r="B26"/>
      <c r="C26"/>
    </row>
    <row r="27" spans="1:4" ht="24.95" customHeight="1" x14ac:dyDescent="0.2">
      <c r="B27"/>
      <c r="C27"/>
    </row>
    <row r="28" spans="1:4" ht="24.95" customHeight="1" x14ac:dyDescent="0.2">
      <c r="B28"/>
      <c r="C28"/>
    </row>
    <row r="29" spans="1:4" ht="24.95" customHeight="1" x14ac:dyDescent="0.2">
      <c r="B29"/>
      <c r="C29"/>
    </row>
    <row r="30" spans="1:4" ht="24.95" customHeight="1" x14ac:dyDescent="0.2">
      <c r="B30"/>
      <c r="C30"/>
    </row>
    <row r="31" spans="1:4" ht="24.95" customHeight="1" x14ac:dyDescent="0.2">
      <c r="B31"/>
      <c r="C31"/>
    </row>
    <row r="32" spans="1:4" ht="24.95" customHeight="1" x14ac:dyDescent="0.2">
      <c r="B32"/>
      <c r="C32"/>
    </row>
    <row r="33" customFormat="1" ht="24.95" customHeight="1" x14ac:dyDescent="0.2"/>
    <row r="34" customFormat="1" ht="24.95" customHeight="1" x14ac:dyDescent="0.2"/>
    <row r="35" customFormat="1" ht="24.95" customHeight="1" x14ac:dyDescent="0.2"/>
    <row r="36" customFormat="1" ht="24.95" customHeight="1" x14ac:dyDescent="0.2"/>
    <row r="37" customFormat="1" ht="24.95" customHeight="1" x14ac:dyDescent="0.2"/>
    <row r="38" customFormat="1" ht="24.95" customHeight="1" x14ac:dyDescent="0.2"/>
    <row r="39" customFormat="1" ht="24.95" customHeight="1" x14ac:dyDescent="0.2"/>
    <row r="40" customFormat="1" ht="24.95" customHeight="1" x14ac:dyDescent="0.2"/>
    <row r="41" customFormat="1" ht="24.95" customHeight="1" x14ac:dyDescent="0.2"/>
    <row r="42" customFormat="1" ht="24.95" customHeight="1" x14ac:dyDescent="0.2"/>
    <row r="43" customFormat="1" ht="24.95" customHeight="1" x14ac:dyDescent="0.2"/>
    <row r="44" customFormat="1" ht="24.95" customHeight="1" x14ac:dyDescent="0.2"/>
    <row r="45" customFormat="1" ht="24.95" customHeight="1" x14ac:dyDescent="0.2"/>
    <row r="46" customFormat="1" ht="24.95" customHeight="1" x14ac:dyDescent="0.2"/>
    <row r="47" customFormat="1" ht="24.95" customHeight="1" x14ac:dyDescent="0.2"/>
    <row r="48" customFormat="1" ht="24.95" customHeight="1" x14ac:dyDescent="0.2"/>
    <row r="49" customFormat="1" ht="24.95" customHeight="1" x14ac:dyDescent="0.2"/>
    <row r="50" customFormat="1" ht="24.95" customHeight="1" x14ac:dyDescent="0.2"/>
    <row r="51" customFormat="1" ht="24.95" customHeight="1" x14ac:dyDescent="0.2"/>
    <row r="52" customFormat="1" ht="24.95" customHeight="1" x14ac:dyDescent="0.2"/>
    <row r="53" customFormat="1" ht="24.95" customHeight="1" x14ac:dyDescent="0.2"/>
    <row r="54" customFormat="1" ht="24.95" customHeight="1" x14ac:dyDescent="0.2"/>
    <row r="55" customFormat="1" ht="24.95" customHeight="1" x14ac:dyDescent="0.2"/>
    <row r="56" customFormat="1" ht="24.95" customHeight="1" x14ac:dyDescent="0.2"/>
    <row r="57" customFormat="1" ht="24.95" customHeight="1" x14ac:dyDescent="0.2"/>
    <row r="58" customFormat="1" ht="24.95" customHeight="1" x14ac:dyDescent="0.2"/>
    <row r="59" customFormat="1" ht="24.95" customHeight="1" x14ac:dyDescent="0.2"/>
    <row r="60" customFormat="1" ht="24.95" customHeight="1" x14ac:dyDescent="0.2"/>
    <row r="61" customFormat="1" ht="24.95" customHeight="1" x14ac:dyDescent="0.2"/>
    <row r="62" customFormat="1" ht="24.95" customHeight="1" x14ac:dyDescent="0.2"/>
    <row r="63" customFormat="1" ht="24.95" customHeight="1" x14ac:dyDescent="0.2"/>
    <row r="64" customFormat="1" ht="24.95" customHeight="1" x14ac:dyDescent="0.2"/>
    <row r="65" customFormat="1" ht="24.95" customHeight="1" x14ac:dyDescent="0.2"/>
    <row r="66" customFormat="1" ht="24.95" customHeight="1" x14ac:dyDescent="0.2"/>
    <row r="67" customFormat="1" ht="24.95" customHeight="1" x14ac:dyDescent="0.2"/>
    <row r="68" customFormat="1" ht="24.95" customHeight="1" x14ac:dyDescent="0.2"/>
    <row r="69" customFormat="1" ht="24.95" customHeight="1" x14ac:dyDescent="0.2"/>
    <row r="70" customFormat="1" ht="24.95" customHeight="1" x14ac:dyDescent="0.2"/>
    <row r="71" customFormat="1" ht="24.95" customHeight="1" x14ac:dyDescent="0.2"/>
    <row r="72" customFormat="1" ht="24.95" customHeight="1" x14ac:dyDescent="0.2"/>
    <row r="73" customFormat="1" ht="24.95" customHeight="1" x14ac:dyDescent="0.2"/>
    <row r="74" customFormat="1" ht="24.95" customHeight="1" x14ac:dyDescent="0.2"/>
    <row r="75" customFormat="1" ht="24.95" customHeight="1" x14ac:dyDescent="0.2"/>
    <row r="76" customFormat="1" ht="24.95" customHeight="1" x14ac:dyDescent="0.2"/>
    <row r="77" customFormat="1" ht="24.95" customHeight="1" x14ac:dyDescent="0.2"/>
    <row r="78" customFormat="1" ht="24.95" customHeight="1" x14ac:dyDescent="0.2"/>
    <row r="79" customFormat="1" ht="24.95" customHeight="1" x14ac:dyDescent="0.2"/>
    <row r="80" customFormat="1" ht="24.95" customHeight="1" x14ac:dyDescent="0.2"/>
    <row r="81" customFormat="1" ht="24.95" customHeight="1" x14ac:dyDescent="0.2"/>
    <row r="82" customFormat="1" ht="24.95" customHeight="1" x14ac:dyDescent="0.2"/>
    <row r="83" customFormat="1" ht="24.95" customHeight="1" x14ac:dyDescent="0.2"/>
    <row r="84" customFormat="1" ht="24.95" customHeight="1" x14ac:dyDescent="0.2"/>
    <row r="85" customFormat="1" ht="24.95" customHeight="1" x14ac:dyDescent="0.2"/>
    <row r="86" customFormat="1" ht="24.95" customHeight="1" x14ac:dyDescent="0.2"/>
    <row r="87" customFormat="1" ht="24.95" customHeight="1" x14ac:dyDescent="0.2"/>
    <row r="88" customFormat="1" ht="24.95" customHeight="1" x14ac:dyDescent="0.2"/>
    <row r="89" customFormat="1" ht="24.95" customHeight="1" x14ac:dyDescent="0.2"/>
    <row r="90" customFormat="1" ht="24.95" customHeight="1" x14ac:dyDescent="0.2"/>
    <row r="91" customFormat="1" ht="24.95" customHeight="1" x14ac:dyDescent="0.2"/>
    <row r="92" customFormat="1" ht="24.95" customHeight="1" x14ac:dyDescent="0.2"/>
    <row r="93" customFormat="1" ht="24.95" customHeight="1" x14ac:dyDescent="0.2"/>
    <row r="94" customFormat="1" ht="24.95" customHeight="1" x14ac:dyDescent="0.2"/>
    <row r="95" customFormat="1" ht="24.95" customHeight="1" x14ac:dyDescent="0.2"/>
    <row r="96" customFormat="1" ht="24.95" customHeight="1" x14ac:dyDescent="0.2"/>
    <row r="97" customFormat="1" ht="24.95" customHeight="1" x14ac:dyDescent="0.2"/>
    <row r="98" customFormat="1" ht="24.95" customHeight="1" x14ac:dyDescent="0.2"/>
    <row r="99" customFormat="1" ht="24.95" customHeight="1" x14ac:dyDescent="0.2"/>
    <row r="100" customFormat="1" ht="24.95" customHeight="1" x14ac:dyDescent="0.2"/>
    <row r="101" customFormat="1" ht="24.95" customHeight="1" x14ac:dyDescent="0.2"/>
    <row r="102" customFormat="1" ht="24.95" customHeight="1" x14ac:dyDescent="0.2"/>
    <row r="103" customFormat="1" ht="24.95" customHeight="1" x14ac:dyDescent="0.2"/>
    <row r="104" customFormat="1" ht="24.95" customHeight="1" x14ac:dyDescent="0.2"/>
    <row r="105" customFormat="1" ht="24.95" customHeight="1" x14ac:dyDescent="0.2"/>
    <row r="106" customFormat="1" ht="24.95" customHeight="1" x14ac:dyDescent="0.2"/>
    <row r="107" customFormat="1" ht="24.95" customHeight="1" x14ac:dyDescent="0.2"/>
    <row r="108" customFormat="1" ht="24.95" customHeight="1" x14ac:dyDescent="0.2"/>
    <row r="109" customFormat="1" ht="24.95" customHeight="1" x14ac:dyDescent="0.2"/>
    <row r="110" customFormat="1" ht="24.95" customHeight="1" x14ac:dyDescent="0.2"/>
    <row r="111" customFormat="1" ht="24.95" customHeight="1" x14ac:dyDescent="0.2"/>
    <row r="112" customFormat="1" ht="24.95" customHeight="1" x14ac:dyDescent="0.2"/>
    <row r="113" customFormat="1" ht="24.95" customHeight="1" x14ac:dyDescent="0.2"/>
    <row r="114" customFormat="1" ht="24.95" customHeight="1" x14ac:dyDescent="0.2"/>
    <row r="115" customFormat="1" ht="24.95" customHeight="1" x14ac:dyDescent="0.2"/>
    <row r="116" customFormat="1" ht="24.95" customHeight="1" x14ac:dyDescent="0.2"/>
    <row r="117" customFormat="1" ht="24.95" customHeight="1" x14ac:dyDescent="0.2"/>
    <row r="118" customFormat="1" ht="24.95" customHeight="1" x14ac:dyDescent="0.2"/>
    <row r="119" customFormat="1" ht="24.95" customHeight="1" x14ac:dyDescent="0.2"/>
    <row r="120" customFormat="1" ht="24.95" customHeight="1" x14ac:dyDescent="0.2"/>
    <row r="121" customFormat="1" ht="24.95" customHeight="1" x14ac:dyDescent="0.2"/>
    <row r="122" customFormat="1" ht="24.95" customHeight="1" x14ac:dyDescent="0.2"/>
    <row r="123" customFormat="1" ht="24.95" customHeight="1" x14ac:dyDescent="0.2"/>
    <row r="124" customFormat="1" ht="24.95" customHeight="1" x14ac:dyDescent="0.2"/>
    <row r="125" customFormat="1" ht="24.95" customHeight="1" x14ac:dyDescent="0.2"/>
    <row r="126" customFormat="1" ht="24.95" customHeight="1" x14ac:dyDescent="0.2"/>
    <row r="127" customFormat="1" ht="24.95" customHeight="1" x14ac:dyDescent="0.2"/>
    <row r="128" customFormat="1" ht="24.95" customHeight="1" x14ac:dyDescent="0.2"/>
    <row r="129" customFormat="1" ht="24.95" customHeight="1" x14ac:dyDescent="0.2"/>
    <row r="130" customFormat="1" ht="24.95" customHeight="1" x14ac:dyDescent="0.2"/>
    <row r="131" customFormat="1" ht="24.95" customHeight="1" x14ac:dyDescent="0.2"/>
    <row r="132" customFormat="1" ht="24.95" customHeight="1" x14ac:dyDescent="0.2"/>
    <row r="133" customFormat="1" ht="24.95" customHeight="1" x14ac:dyDescent="0.2"/>
    <row r="134" customFormat="1" ht="24.95" customHeight="1" x14ac:dyDescent="0.2"/>
    <row r="135" customFormat="1" ht="24.95" customHeight="1" x14ac:dyDescent="0.2"/>
    <row r="136" customFormat="1" ht="24.95" customHeight="1" x14ac:dyDescent="0.2"/>
    <row r="137" customFormat="1" ht="24.95" customHeight="1" x14ac:dyDescent="0.2"/>
    <row r="138" customFormat="1" ht="24.95" customHeight="1" x14ac:dyDescent="0.2"/>
    <row r="139" customFormat="1" ht="24.95" customHeight="1" x14ac:dyDescent="0.2"/>
    <row r="140" customFormat="1" ht="24.95" customHeight="1" x14ac:dyDescent="0.2"/>
    <row r="141" customFormat="1" ht="24.95" customHeight="1" x14ac:dyDescent="0.2"/>
    <row r="142" customFormat="1" ht="24.95" customHeight="1" x14ac:dyDescent="0.2"/>
    <row r="143" customFormat="1" ht="24.95" customHeight="1" x14ac:dyDescent="0.2"/>
    <row r="144" customFormat="1" ht="24.95" customHeight="1" x14ac:dyDescent="0.2"/>
    <row r="145" customFormat="1" ht="24.95" customHeight="1" x14ac:dyDescent="0.2"/>
    <row r="146" customFormat="1" ht="24.95" customHeight="1" x14ac:dyDescent="0.2"/>
    <row r="147" customFormat="1" ht="24.95" customHeight="1" x14ac:dyDescent="0.2"/>
    <row r="148" customFormat="1" ht="24.95" customHeight="1" x14ac:dyDescent="0.2"/>
    <row r="149" customFormat="1" ht="24.95" customHeight="1" x14ac:dyDescent="0.2"/>
    <row r="150" customFormat="1" ht="24.95" customHeight="1" x14ac:dyDescent="0.2"/>
    <row r="151" customFormat="1" ht="24.95" customHeight="1" x14ac:dyDescent="0.2"/>
    <row r="152" customFormat="1" ht="24.95" customHeight="1" x14ac:dyDescent="0.2"/>
    <row r="153" customFormat="1" ht="24.95" customHeight="1" x14ac:dyDescent="0.2"/>
    <row r="154" customFormat="1" ht="24.95" customHeight="1" x14ac:dyDescent="0.2"/>
    <row r="155" customFormat="1" ht="24.95" customHeight="1" x14ac:dyDescent="0.2"/>
    <row r="156" customFormat="1" ht="24.95" customHeight="1" x14ac:dyDescent="0.2"/>
    <row r="157" customFormat="1" ht="24.95" customHeight="1" x14ac:dyDescent="0.2"/>
    <row r="158" customFormat="1" ht="24.95" customHeight="1" x14ac:dyDescent="0.2"/>
    <row r="159" customFormat="1" ht="24.95" customHeight="1" x14ac:dyDescent="0.2"/>
    <row r="160" customFormat="1" ht="24.95" customHeight="1" x14ac:dyDescent="0.2"/>
    <row r="161" customFormat="1" ht="24.95" customHeight="1" x14ac:dyDescent="0.2"/>
    <row r="162" customFormat="1" ht="24.95" customHeight="1" x14ac:dyDescent="0.2"/>
    <row r="163" customFormat="1" ht="24.95" customHeight="1" x14ac:dyDescent="0.2"/>
    <row r="164" customFormat="1" ht="24.95" customHeight="1" x14ac:dyDescent="0.2"/>
    <row r="165" customFormat="1" ht="24.95" customHeight="1" x14ac:dyDescent="0.2"/>
    <row r="166" customFormat="1" ht="24.95" customHeight="1" x14ac:dyDescent="0.2"/>
    <row r="167" customFormat="1" ht="24.95" customHeight="1" x14ac:dyDescent="0.2"/>
    <row r="168" customFormat="1" ht="24.95" customHeight="1" x14ac:dyDescent="0.2"/>
    <row r="169" customFormat="1" ht="24.95" customHeight="1" x14ac:dyDescent="0.2"/>
    <row r="170" customFormat="1" ht="24.95" customHeight="1" x14ac:dyDescent="0.2"/>
    <row r="171" customFormat="1" ht="24.95" customHeight="1" x14ac:dyDescent="0.2"/>
    <row r="172" customFormat="1" ht="24.95" customHeight="1" x14ac:dyDescent="0.2"/>
    <row r="173" customFormat="1" ht="24.95" customHeight="1" x14ac:dyDescent="0.2"/>
    <row r="174" customFormat="1" ht="24.95" customHeight="1" x14ac:dyDescent="0.2"/>
    <row r="175" customFormat="1" ht="24.95" customHeight="1" x14ac:dyDescent="0.2"/>
    <row r="176" customFormat="1" ht="24.95" customHeight="1" x14ac:dyDescent="0.2"/>
    <row r="177" customFormat="1" ht="24.95" customHeight="1" x14ac:dyDescent="0.2"/>
    <row r="178" customFormat="1" ht="24.95" customHeight="1" x14ac:dyDescent="0.2"/>
    <row r="179" customFormat="1" ht="24.95" customHeight="1" x14ac:dyDescent="0.2"/>
    <row r="180" customFormat="1" ht="24.95" customHeight="1" x14ac:dyDescent="0.2"/>
    <row r="181" customFormat="1" ht="24.95" customHeight="1" x14ac:dyDescent="0.2"/>
    <row r="182" customFormat="1" ht="24.95" customHeight="1" x14ac:dyDescent="0.2"/>
    <row r="183" customFormat="1" ht="24.95" customHeight="1" x14ac:dyDescent="0.2"/>
    <row r="184" customFormat="1" ht="24.95" customHeight="1" x14ac:dyDescent="0.2"/>
    <row r="185" customFormat="1" ht="24.95" customHeight="1" x14ac:dyDescent="0.2"/>
    <row r="186" customFormat="1" ht="24.95" customHeight="1" x14ac:dyDescent="0.2"/>
    <row r="187" customFormat="1" ht="24.95" customHeight="1" x14ac:dyDescent="0.2"/>
    <row r="188" customFormat="1" ht="24.95" customHeight="1" x14ac:dyDescent="0.2"/>
    <row r="189" customFormat="1" ht="24.95" customHeight="1" x14ac:dyDescent="0.2"/>
    <row r="190" customFormat="1" ht="24.95" customHeight="1" x14ac:dyDescent="0.2"/>
    <row r="191" customFormat="1" ht="24.95" customHeight="1" x14ac:dyDescent="0.2"/>
    <row r="192" customFormat="1" ht="24.95" customHeight="1" x14ac:dyDescent="0.2"/>
    <row r="193" customFormat="1" ht="24.95" customHeight="1" x14ac:dyDescent="0.2"/>
    <row r="194" customFormat="1" ht="24.95" customHeight="1" x14ac:dyDescent="0.2"/>
    <row r="195" customFormat="1" ht="24.95" customHeight="1" x14ac:dyDescent="0.2"/>
    <row r="196" customFormat="1" ht="24.95" customHeight="1" x14ac:dyDescent="0.2"/>
    <row r="197" customFormat="1" ht="24.95" customHeight="1" x14ac:dyDescent="0.2"/>
    <row r="198" customFormat="1" ht="24.95" customHeight="1" x14ac:dyDescent="0.2"/>
    <row r="199" customFormat="1" ht="24.95" customHeight="1" x14ac:dyDescent="0.2"/>
    <row r="200" customFormat="1" ht="24.95" customHeight="1" x14ac:dyDescent="0.2"/>
    <row r="201" customFormat="1" ht="24.95" customHeight="1" x14ac:dyDescent="0.2"/>
    <row r="202" customFormat="1" ht="24.95" customHeight="1" x14ac:dyDescent="0.2"/>
    <row r="203" customFormat="1" ht="24.95" customHeight="1" x14ac:dyDescent="0.2"/>
    <row r="204" customFormat="1" ht="24.95" customHeight="1" x14ac:dyDescent="0.2"/>
    <row r="205" customFormat="1" ht="24.95" customHeight="1" x14ac:dyDescent="0.2"/>
    <row r="206" customFormat="1" ht="24.95" customHeight="1" x14ac:dyDescent="0.2"/>
    <row r="207" customFormat="1" ht="24.95" customHeight="1" x14ac:dyDescent="0.2"/>
    <row r="208" customFormat="1" ht="24.95" customHeight="1" x14ac:dyDescent="0.2"/>
    <row r="209" customFormat="1" ht="24.95" customHeight="1" x14ac:dyDescent="0.2"/>
    <row r="210" customFormat="1" ht="24.95" customHeight="1" x14ac:dyDescent="0.2"/>
    <row r="211" customFormat="1" ht="24.95" customHeight="1" x14ac:dyDescent="0.2"/>
    <row r="212" customFormat="1" ht="24.95" customHeight="1" x14ac:dyDescent="0.2"/>
    <row r="213" customFormat="1" ht="24.95" customHeight="1" x14ac:dyDescent="0.2"/>
    <row r="214" customFormat="1" ht="24.95" customHeight="1" x14ac:dyDescent="0.2"/>
    <row r="215" customFormat="1" ht="24.95" customHeight="1" x14ac:dyDescent="0.2"/>
    <row r="216" customFormat="1" ht="24.95" customHeight="1" x14ac:dyDescent="0.2"/>
    <row r="217" customFormat="1" ht="24.95" customHeight="1" x14ac:dyDescent="0.2"/>
    <row r="218" customFormat="1" ht="24.95" customHeight="1" x14ac:dyDescent="0.2"/>
    <row r="219" customFormat="1" ht="24.95" customHeight="1" x14ac:dyDescent="0.2"/>
    <row r="220" customFormat="1" ht="24.95" customHeight="1" x14ac:dyDescent="0.2"/>
    <row r="221" customFormat="1" ht="24.95" customHeight="1" x14ac:dyDescent="0.2"/>
    <row r="222" customFormat="1" ht="24.95" customHeight="1" x14ac:dyDescent="0.2"/>
    <row r="223" customFormat="1" ht="24.95" customHeight="1" x14ac:dyDescent="0.2"/>
    <row r="224" customFormat="1" ht="24.95" customHeight="1" x14ac:dyDescent="0.2"/>
    <row r="225" customFormat="1" ht="24.95" customHeight="1" x14ac:dyDescent="0.2"/>
    <row r="226" customFormat="1" ht="24.95" customHeight="1" x14ac:dyDescent="0.2"/>
    <row r="227" customFormat="1" ht="24.95" customHeight="1" x14ac:dyDescent="0.2"/>
    <row r="228" customFormat="1" ht="24.95" customHeight="1" x14ac:dyDescent="0.2"/>
    <row r="229" customFormat="1" ht="24.95" customHeight="1" x14ac:dyDescent="0.2"/>
    <row r="230" customFormat="1" ht="24.95" customHeight="1" x14ac:dyDescent="0.2"/>
    <row r="231" customFormat="1" ht="24.95" customHeight="1" x14ac:dyDescent="0.2"/>
    <row r="232" customFormat="1" ht="24.95" customHeight="1" x14ac:dyDescent="0.2"/>
    <row r="233" customFormat="1" ht="24.95" customHeight="1" x14ac:dyDescent="0.2"/>
    <row r="234" customFormat="1" ht="24.95" customHeight="1" x14ac:dyDescent="0.2"/>
    <row r="235" customFormat="1" ht="24.95" customHeight="1" x14ac:dyDescent="0.2"/>
    <row r="236" customFormat="1" ht="24.95" customHeight="1" x14ac:dyDescent="0.2"/>
    <row r="237" customFormat="1" ht="24.95" customHeight="1" x14ac:dyDescent="0.2"/>
    <row r="238" customFormat="1" ht="24.95" customHeight="1" x14ac:dyDescent="0.2"/>
    <row r="239" customFormat="1" ht="24.95" customHeight="1" x14ac:dyDescent="0.2"/>
    <row r="240" customFormat="1" ht="24.95" customHeight="1" x14ac:dyDescent="0.2"/>
    <row r="241" customFormat="1" ht="24.95" customHeight="1" x14ac:dyDescent="0.2"/>
    <row r="242" customFormat="1" ht="24.95" customHeight="1" x14ac:dyDescent="0.2"/>
    <row r="243" customFormat="1" ht="24.95" customHeight="1" x14ac:dyDescent="0.2"/>
    <row r="244" customFormat="1" ht="24.95" customHeight="1" x14ac:dyDescent="0.2"/>
    <row r="245" customFormat="1" ht="24.95" customHeight="1" x14ac:dyDescent="0.2"/>
    <row r="246" customFormat="1" ht="24.95" customHeight="1" x14ac:dyDescent="0.2"/>
    <row r="247" customFormat="1" ht="24.95" customHeight="1" x14ac:dyDescent="0.2"/>
    <row r="248" customFormat="1" ht="24.95" customHeight="1" x14ac:dyDescent="0.2"/>
    <row r="249" customFormat="1" ht="24.95" customHeight="1" x14ac:dyDescent="0.2"/>
    <row r="250" customFormat="1" ht="24.95" customHeight="1" x14ac:dyDescent="0.2"/>
    <row r="251" customFormat="1" ht="24.95" customHeight="1" x14ac:dyDescent="0.2"/>
    <row r="252" customFormat="1" ht="24.95" customHeight="1" x14ac:dyDescent="0.2"/>
    <row r="253" customFormat="1" ht="24.95" customHeight="1" x14ac:dyDescent="0.2"/>
    <row r="254" customFormat="1" ht="24.95" customHeight="1" x14ac:dyDescent="0.2"/>
    <row r="255" customFormat="1" ht="24.95" customHeight="1" x14ac:dyDescent="0.2"/>
    <row r="256" customFormat="1" ht="24.95" customHeight="1" x14ac:dyDescent="0.2"/>
    <row r="257" customFormat="1" ht="24.95" customHeight="1" x14ac:dyDescent="0.2"/>
    <row r="258" customFormat="1" ht="24.95" customHeight="1" x14ac:dyDescent="0.2"/>
    <row r="259" customFormat="1" ht="24.95" customHeight="1" x14ac:dyDescent="0.2"/>
    <row r="260" customFormat="1" ht="24.95" customHeight="1" x14ac:dyDescent="0.2"/>
    <row r="261" customFormat="1" ht="24.95" customHeight="1" x14ac:dyDescent="0.2"/>
    <row r="262" customFormat="1" ht="24.95" customHeight="1" x14ac:dyDescent="0.2"/>
    <row r="263" customFormat="1" ht="24.95" customHeight="1" x14ac:dyDescent="0.2"/>
    <row r="264" customFormat="1" ht="24.95" customHeight="1" x14ac:dyDescent="0.2"/>
    <row r="265" customFormat="1" ht="24.95" customHeight="1" x14ac:dyDescent="0.2"/>
    <row r="266" customFormat="1" ht="24.95" customHeight="1" x14ac:dyDescent="0.2"/>
    <row r="267" customFormat="1" ht="24.95" customHeight="1" x14ac:dyDescent="0.2"/>
    <row r="268" customFormat="1" ht="24.95" customHeight="1" x14ac:dyDescent="0.2"/>
    <row r="269" customFormat="1" ht="24.95" customHeight="1" x14ac:dyDescent="0.2"/>
    <row r="270" customFormat="1" ht="24.95" customHeight="1" x14ac:dyDescent="0.2"/>
    <row r="271" customFormat="1" ht="24.95" customHeight="1" x14ac:dyDescent="0.2"/>
    <row r="272" customFormat="1" ht="24.95" customHeight="1" x14ac:dyDescent="0.2"/>
    <row r="273" customFormat="1" ht="24.95" customHeight="1" x14ac:dyDescent="0.2"/>
    <row r="274" customFormat="1" ht="24.95" customHeight="1" x14ac:dyDescent="0.2"/>
    <row r="275" customFormat="1" ht="24.95" customHeight="1" x14ac:dyDescent="0.2"/>
    <row r="276" customFormat="1" ht="24.95" customHeight="1" x14ac:dyDescent="0.2"/>
    <row r="277" customFormat="1" ht="24.95" customHeight="1" x14ac:dyDescent="0.2"/>
    <row r="278" customFormat="1" ht="24.95" customHeight="1" x14ac:dyDescent="0.2"/>
    <row r="279" customFormat="1" ht="24.95" customHeight="1" x14ac:dyDescent="0.2"/>
    <row r="280" customFormat="1" ht="24.95" customHeight="1" x14ac:dyDescent="0.2"/>
    <row r="281" customFormat="1" ht="24.95" customHeight="1" x14ac:dyDescent="0.2"/>
    <row r="282" customFormat="1" ht="24.95" customHeight="1" x14ac:dyDescent="0.2"/>
    <row r="283" customFormat="1" ht="24.95" customHeight="1" x14ac:dyDescent="0.2"/>
    <row r="284" customFormat="1" ht="24.95" customHeight="1" x14ac:dyDescent="0.2"/>
    <row r="285" customFormat="1" ht="24.95" customHeight="1" x14ac:dyDescent="0.2"/>
    <row r="286" customFormat="1" ht="24.95" customHeight="1" x14ac:dyDescent="0.2"/>
    <row r="287" customFormat="1" ht="24.95" customHeight="1" x14ac:dyDescent="0.2"/>
    <row r="288" customFormat="1" ht="24.95" customHeight="1" x14ac:dyDescent="0.2"/>
    <row r="289" customFormat="1" ht="24.95" customHeight="1" x14ac:dyDescent="0.2"/>
    <row r="290" customFormat="1" ht="24.95" customHeight="1" x14ac:dyDescent="0.2"/>
    <row r="291" customFormat="1" ht="24.95" customHeight="1" x14ac:dyDescent="0.2"/>
    <row r="292" customFormat="1" ht="24.95" customHeight="1" x14ac:dyDescent="0.2"/>
    <row r="293" customFormat="1" ht="24.95" customHeight="1" x14ac:dyDescent="0.2"/>
    <row r="294" customFormat="1" ht="24.95" customHeight="1" x14ac:dyDescent="0.2"/>
    <row r="295" customFormat="1" ht="24.95" customHeight="1" x14ac:dyDescent="0.2"/>
    <row r="296" customFormat="1" ht="24.95" customHeight="1" x14ac:dyDescent="0.2"/>
    <row r="297" customFormat="1" ht="24.95" customHeight="1" x14ac:dyDescent="0.2"/>
    <row r="298" customFormat="1" ht="24.95" customHeight="1" x14ac:dyDescent="0.2"/>
    <row r="299" customFormat="1" ht="24.95" customHeight="1" x14ac:dyDescent="0.2"/>
    <row r="300" customFormat="1" ht="24.95" customHeight="1" x14ac:dyDescent="0.2"/>
    <row r="301" customFormat="1" ht="24.95" customHeight="1" x14ac:dyDescent="0.2"/>
    <row r="302" customFormat="1" ht="24.95" customHeight="1" x14ac:dyDescent="0.2"/>
    <row r="303" customFormat="1" ht="24.95" customHeight="1" x14ac:dyDescent="0.2"/>
    <row r="304" customFormat="1" ht="24.95" customHeight="1" x14ac:dyDescent="0.2"/>
    <row r="305" customFormat="1" ht="24.95" customHeight="1" x14ac:dyDescent="0.2"/>
    <row r="306" customFormat="1" ht="24.95" customHeight="1" x14ac:dyDescent="0.2"/>
    <row r="307" customFormat="1" ht="24.95" customHeight="1" x14ac:dyDescent="0.2"/>
    <row r="308" customFormat="1" ht="24.95" customHeight="1" x14ac:dyDescent="0.2"/>
    <row r="309" customFormat="1" ht="24.95" customHeight="1" x14ac:dyDescent="0.2"/>
    <row r="310" customFormat="1" ht="24.95" customHeight="1" x14ac:dyDescent="0.2"/>
    <row r="311" customFormat="1" ht="24.95" customHeight="1" x14ac:dyDescent="0.2"/>
    <row r="312" customFormat="1" ht="24.95" customHeight="1" x14ac:dyDescent="0.2"/>
    <row r="313" customFormat="1" ht="24.95" customHeight="1" x14ac:dyDescent="0.2"/>
    <row r="314" customFormat="1" ht="24.95" customHeight="1" x14ac:dyDescent="0.2"/>
    <row r="315" customFormat="1" ht="24.95" customHeight="1" x14ac:dyDescent="0.2"/>
    <row r="316" customFormat="1" ht="24.95" customHeight="1" x14ac:dyDescent="0.2"/>
    <row r="317" customFormat="1" ht="24.95" customHeight="1" x14ac:dyDescent="0.2"/>
    <row r="318" customFormat="1" ht="24.95" customHeight="1" x14ac:dyDescent="0.2"/>
    <row r="319" customFormat="1" ht="24.95" customHeight="1" x14ac:dyDescent="0.2"/>
    <row r="320" customFormat="1" ht="24.95" customHeight="1" x14ac:dyDescent="0.2"/>
    <row r="321" customFormat="1" ht="24.95" customHeight="1" x14ac:dyDescent="0.2"/>
    <row r="322" customFormat="1" ht="24.95" customHeight="1" x14ac:dyDescent="0.2"/>
    <row r="323" customFormat="1" ht="24.95" customHeight="1" x14ac:dyDescent="0.2"/>
    <row r="324" customFormat="1" ht="24.95" customHeight="1" x14ac:dyDescent="0.2"/>
    <row r="325" customFormat="1" ht="24.95" customHeight="1" x14ac:dyDescent="0.2"/>
    <row r="326" customFormat="1" ht="24.95" customHeight="1" x14ac:dyDescent="0.2"/>
    <row r="327" customFormat="1" ht="24.95" customHeight="1" x14ac:dyDescent="0.2"/>
    <row r="328" customFormat="1" ht="24.95" customHeight="1" x14ac:dyDescent="0.2"/>
    <row r="329" customFormat="1" ht="24.95" customHeight="1" x14ac:dyDescent="0.2"/>
    <row r="330" customFormat="1" ht="24.95" customHeight="1" x14ac:dyDescent="0.2"/>
    <row r="331" customFormat="1" ht="24.95" customHeight="1" x14ac:dyDescent="0.2"/>
    <row r="332" customFormat="1" ht="24.95" customHeight="1" x14ac:dyDescent="0.2"/>
    <row r="333" customFormat="1" ht="24.95" customHeight="1" x14ac:dyDescent="0.2"/>
    <row r="334" customFormat="1" ht="24.95" customHeight="1" x14ac:dyDescent="0.2"/>
    <row r="335" customFormat="1" ht="24.95" customHeight="1" x14ac:dyDescent="0.2"/>
    <row r="336" customFormat="1" ht="24.95" customHeight="1" x14ac:dyDescent="0.2"/>
    <row r="337" customFormat="1" ht="24.95" customHeight="1" x14ac:dyDescent="0.2"/>
    <row r="338" customFormat="1" ht="24.95" customHeight="1" x14ac:dyDescent="0.2"/>
    <row r="339" customFormat="1" ht="24.95" customHeight="1" x14ac:dyDescent="0.2"/>
    <row r="340" customFormat="1" ht="24.95" customHeight="1" x14ac:dyDescent="0.2"/>
    <row r="341" customFormat="1" ht="24.95" customHeight="1" x14ac:dyDescent="0.2"/>
    <row r="342" customFormat="1" ht="24.95" customHeight="1" x14ac:dyDescent="0.2"/>
    <row r="343" customFormat="1" ht="24.95" customHeight="1" x14ac:dyDescent="0.2"/>
    <row r="344" customFormat="1" ht="24.95" customHeight="1" x14ac:dyDescent="0.2"/>
    <row r="345" customFormat="1" ht="24.95" customHeight="1" x14ac:dyDescent="0.2"/>
    <row r="346" customFormat="1" ht="24.95" customHeight="1" x14ac:dyDescent="0.2"/>
    <row r="347" customFormat="1" ht="24.95" customHeight="1" x14ac:dyDescent="0.2"/>
    <row r="348" customFormat="1" ht="24.95" customHeight="1" x14ac:dyDescent="0.2"/>
    <row r="349" customFormat="1" ht="24.95" customHeight="1" x14ac:dyDescent="0.2"/>
    <row r="350" customFormat="1" ht="24.95" customHeight="1" x14ac:dyDescent="0.2"/>
    <row r="351" customFormat="1" ht="24.95" customHeight="1" x14ac:dyDescent="0.2"/>
    <row r="352" customFormat="1" ht="24.95" customHeight="1" x14ac:dyDescent="0.2"/>
    <row r="353" customFormat="1" ht="24.95" customHeight="1" x14ac:dyDescent="0.2"/>
    <row r="354" customFormat="1" ht="24.95" customHeight="1" x14ac:dyDescent="0.2"/>
    <row r="355" customFormat="1" ht="24.95" customHeight="1" x14ac:dyDescent="0.2"/>
    <row r="356" customFormat="1" ht="24.95" customHeight="1" x14ac:dyDescent="0.2"/>
    <row r="357" customFormat="1" ht="24.95" customHeight="1" x14ac:dyDescent="0.2"/>
    <row r="358" customFormat="1" ht="24.95" customHeight="1" x14ac:dyDescent="0.2"/>
    <row r="359" customFormat="1" ht="24.95" customHeight="1" x14ac:dyDescent="0.2"/>
    <row r="360" customFormat="1" ht="24.95" customHeight="1" x14ac:dyDescent="0.2"/>
    <row r="361" customFormat="1" ht="24.95" customHeight="1" x14ac:dyDescent="0.2"/>
    <row r="362" customFormat="1" ht="24.95" customHeight="1" x14ac:dyDescent="0.2"/>
    <row r="363" customFormat="1" ht="24.95" customHeight="1" x14ac:dyDescent="0.2"/>
    <row r="364" customFormat="1" ht="24.95" customHeight="1" x14ac:dyDescent="0.2"/>
    <row r="365" customFormat="1" ht="24.95" customHeight="1" x14ac:dyDescent="0.2"/>
    <row r="366" customFormat="1" ht="24.95" customHeight="1" x14ac:dyDescent="0.2"/>
    <row r="367" customFormat="1" ht="24.95" customHeight="1" x14ac:dyDescent="0.2"/>
    <row r="368" customFormat="1" ht="24.95" customHeight="1" x14ac:dyDescent="0.2"/>
    <row r="369" customFormat="1" ht="24.95" customHeight="1" x14ac:dyDescent="0.2"/>
    <row r="370" customFormat="1" ht="24.95" customHeight="1" x14ac:dyDescent="0.2"/>
    <row r="371" customFormat="1" ht="24.95" customHeight="1" x14ac:dyDescent="0.2"/>
    <row r="372" customFormat="1" ht="24.95" customHeight="1" x14ac:dyDescent="0.2"/>
    <row r="373" customFormat="1" ht="24.95" customHeight="1" x14ac:dyDescent="0.2"/>
    <row r="374" customFormat="1" ht="24.95" customHeight="1" x14ac:dyDescent="0.2"/>
    <row r="375" customFormat="1" ht="24.95" customHeight="1" x14ac:dyDescent="0.2"/>
    <row r="376" customFormat="1" ht="24.95" customHeight="1" x14ac:dyDescent="0.2"/>
    <row r="377" customFormat="1" ht="24.95" customHeight="1" x14ac:dyDescent="0.2"/>
    <row r="378" customFormat="1" ht="24.95" customHeight="1" x14ac:dyDescent="0.2"/>
    <row r="379" customFormat="1" ht="24.95" customHeight="1" x14ac:dyDescent="0.2"/>
    <row r="380" customFormat="1" ht="24.95" customHeight="1" x14ac:dyDescent="0.2"/>
    <row r="381" customFormat="1" ht="24.95" customHeight="1" x14ac:dyDescent="0.2"/>
    <row r="382" customFormat="1" ht="24.95" customHeight="1" x14ac:dyDescent="0.2"/>
    <row r="383" customFormat="1" ht="24.95" customHeight="1" x14ac:dyDescent="0.2"/>
    <row r="384" customFormat="1" ht="24.95" customHeight="1" x14ac:dyDescent="0.2"/>
    <row r="385" customFormat="1" ht="24.95" customHeight="1" x14ac:dyDescent="0.2"/>
    <row r="386" customFormat="1" ht="24.95" customHeight="1" x14ac:dyDescent="0.2"/>
    <row r="387" customFormat="1" ht="24.95" customHeight="1" x14ac:dyDescent="0.2"/>
    <row r="388" customFormat="1" ht="24.95" customHeight="1" x14ac:dyDescent="0.2"/>
    <row r="389" customFormat="1" ht="24.95" customHeight="1" x14ac:dyDescent="0.2"/>
    <row r="390" customFormat="1" ht="24.95" customHeight="1" x14ac:dyDescent="0.2"/>
    <row r="391" customFormat="1" ht="24.95" customHeight="1" x14ac:dyDescent="0.2"/>
    <row r="392" customFormat="1" ht="24.95" customHeight="1" x14ac:dyDescent="0.2"/>
    <row r="393" customFormat="1" ht="24.95" customHeight="1" x14ac:dyDescent="0.2"/>
    <row r="394" customFormat="1" ht="24.95" customHeight="1" x14ac:dyDescent="0.2"/>
    <row r="395" customFormat="1" ht="24.95" customHeight="1" x14ac:dyDescent="0.2"/>
    <row r="396" customFormat="1" ht="24.95" customHeight="1" x14ac:dyDescent="0.2"/>
    <row r="397" customFormat="1" ht="24.95" customHeight="1" x14ac:dyDescent="0.2"/>
    <row r="398" customFormat="1" ht="24.95" customHeight="1" x14ac:dyDescent="0.2"/>
    <row r="399" customFormat="1" ht="24.95" customHeight="1" x14ac:dyDescent="0.2"/>
    <row r="400" customFormat="1" ht="24.95" customHeight="1" x14ac:dyDescent="0.2"/>
    <row r="401" customFormat="1" ht="24.95" customHeight="1" x14ac:dyDescent="0.2"/>
    <row r="402" customFormat="1" ht="24.95" customHeight="1" x14ac:dyDescent="0.2"/>
    <row r="403" customFormat="1" ht="24.95" customHeight="1" x14ac:dyDescent="0.2"/>
    <row r="404" customFormat="1" ht="24.95" customHeight="1" x14ac:dyDescent="0.2"/>
    <row r="405" customFormat="1" ht="24.95" customHeight="1" x14ac:dyDescent="0.2"/>
    <row r="406" customFormat="1" ht="24.95" customHeight="1" x14ac:dyDescent="0.2"/>
    <row r="407" customFormat="1" ht="24.95" customHeight="1" x14ac:dyDescent="0.2"/>
    <row r="408" customFormat="1" ht="24.95" customHeight="1" x14ac:dyDescent="0.2"/>
    <row r="409" customFormat="1" ht="24.95" customHeight="1" x14ac:dyDescent="0.2"/>
    <row r="410" customFormat="1" ht="24.95" customHeight="1" x14ac:dyDescent="0.2"/>
    <row r="411" customFormat="1" ht="24.95" customHeight="1" x14ac:dyDescent="0.2"/>
    <row r="412" customFormat="1" ht="24.95" customHeight="1" x14ac:dyDescent="0.2"/>
    <row r="413" customFormat="1" ht="24.95" customHeight="1" x14ac:dyDescent="0.2"/>
    <row r="414" customFormat="1" ht="24.95" customHeight="1" x14ac:dyDescent="0.2"/>
    <row r="415" customFormat="1" ht="24.95" customHeight="1" x14ac:dyDescent="0.2"/>
    <row r="416" customFormat="1" ht="24.95" customHeight="1" x14ac:dyDescent="0.2"/>
    <row r="417" customFormat="1" ht="24.95" customHeight="1" x14ac:dyDescent="0.2"/>
    <row r="418" customFormat="1" ht="24.95" customHeight="1" x14ac:dyDescent="0.2"/>
    <row r="419" customFormat="1" ht="24.95" customHeight="1" x14ac:dyDescent="0.2"/>
    <row r="420" customFormat="1" ht="24.95" customHeight="1" x14ac:dyDescent="0.2"/>
    <row r="421" customFormat="1" ht="24.95" customHeight="1" x14ac:dyDescent="0.2"/>
    <row r="422" customFormat="1" ht="24.95" customHeight="1" x14ac:dyDescent="0.2"/>
    <row r="423" customFormat="1" ht="24.95" customHeight="1" x14ac:dyDescent="0.2"/>
    <row r="424" customFormat="1" ht="24.95" customHeight="1" x14ac:dyDescent="0.2"/>
    <row r="425" customFormat="1" ht="24.95" customHeight="1" x14ac:dyDescent="0.2"/>
    <row r="426" customFormat="1" ht="24.95" customHeight="1" x14ac:dyDescent="0.2"/>
    <row r="427" customFormat="1" ht="24.95" customHeight="1" x14ac:dyDescent="0.2"/>
    <row r="428" customFormat="1" ht="24.95" customHeight="1" x14ac:dyDescent="0.2"/>
    <row r="429" customFormat="1" ht="24.95" customHeight="1" x14ac:dyDescent="0.2"/>
    <row r="430" customFormat="1" ht="24.95" customHeight="1" x14ac:dyDescent="0.2"/>
    <row r="431" customFormat="1" ht="24.95" customHeight="1" x14ac:dyDescent="0.2"/>
    <row r="432" customFormat="1" ht="24.95" customHeight="1" x14ac:dyDescent="0.2"/>
    <row r="433" customFormat="1" ht="24.95" customHeight="1" x14ac:dyDescent="0.2"/>
    <row r="434" customFormat="1" ht="24.95" customHeight="1" x14ac:dyDescent="0.2"/>
    <row r="435" customFormat="1" ht="24.95" customHeight="1" x14ac:dyDescent="0.2"/>
    <row r="436" customFormat="1" ht="24.95" customHeight="1" x14ac:dyDescent="0.2"/>
    <row r="437" customFormat="1" ht="24.95" customHeight="1" x14ac:dyDescent="0.2"/>
    <row r="438" customFormat="1" ht="24.95" customHeight="1" x14ac:dyDescent="0.2"/>
    <row r="439" customFormat="1" ht="24.95" customHeight="1" x14ac:dyDescent="0.2"/>
    <row r="440" customFormat="1" ht="24.95" customHeight="1" x14ac:dyDescent="0.2"/>
    <row r="441" customFormat="1" ht="24.95" customHeight="1" x14ac:dyDescent="0.2"/>
    <row r="442" customFormat="1" ht="24.95" customHeight="1" x14ac:dyDescent="0.2"/>
    <row r="443" customFormat="1" ht="24.95" customHeight="1" x14ac:dyDescent="0.2"/>
    <row r="444" customFormat="1" ht="24.95" customHeight="1" x14ac:dyDescent="0.2"/>
    <row r="445" customFormat="1" ht="24.95" customHeight="1" x14ac:dyDescent="0.2"/>
    <row r="446" customFormat="1" ht="24.95" customHeight="1" x14ac:dyDescent="0.2"/>
    <row r="447" customFormat="1" ht="24.95" customHeight="1" x14ac:dyDescent="0.2"/>
    <row r="448" customFormat="1" ht="24.95" customHeight="1" x14ac:dyDescent="0.2"/>
    <row r="449" customFormat="1" ht="24.95" customHeight="1" x14ac:dyDescent="0.2"/>
    <row r="450" customFormat="1" ht="24.95" customHeight="1" x14ac:dyDescent="0.2"/>
    <row r="451" customFormat="1" ht="24.95" customHeight="1" x14ac:dyDescent="0.2"/>
    <row r="452" customFormat="1" ht="24.95" customHeight="1" x14ac:dyDescent="0.2"/>
    <row r="453" customFormat="1" ht="24.95" customHeight="1" x14ac:dyDescent="0.2"/>
    <row r="454" customFormat="1" ht="24.95" customHeight="1" x14ac:dyDescent="0.2"/>
    <row r="455" customFormat="1" ht="24.95" customHeight="1" x14ac:dyDescent="0.2"/>
    <row r="456" customFormat="1" ht="24.95" customHeight="1" x14ac:dyDescent="0.2"/>
    <row r="457" customFormat="1" ht="24.95" customHeight="1" x14ac:dyDescent="0.2"/>
    <row r="458" customFormat="1" ht="24.95" customHeight="1" x14ac:dyDescent="0.2"/>
    <row r="459" customFormat="1" ht="24.95" customHeight="1" x14ac:dyDescent="0.2"/>
    <row r="460" customFormat="1" ht="24.95" customHeight="1" x14ac:dyDescent="0.2"/>
    <row r="461" customFormat="1" ht="24.95" customHeight="1" x14ac:dyDescent="0.2"/>
    <row r="462" customFormat="1" ht="24.95" customHeight="1" x14ac:dyDescent="0.2"/>
    <row r="463" customFormat="1" ht="24.95" customHeight="1" x14ac:dyDescent="0.2"/>
    <row r="464" customFormat="1" ht="24.95" customHeight="1" x14ac:dyDescent="0.2"/>
    <row r="465" customFormat="1" ht="24.95" customHeight="1" x14ac:dyDescent="0.2"/>
    <row r="466" customFormat="1" ht="24.95" customHeight="1" x14ac:dyDescent="0.2"/>
    <row r="467" customFormat="1" ht="24.95" customHeight="1" x14ac:dyDescent="0.2"/>
    <row r="468" customFormat="1" ht="24.95" customHeight="1" x14ac:dyDescent="0.2"/>
    <row r="469" customFormat="1" ht="24.95" customHeight="1" x14ac:dyDescent="0.2"/>
    <row r="470" customFormat="1" ht="24.95" customHeight="1" x14ac:dyDescent="0.2"/>
    <row r="471" customFormat="1" ht="24.95" customHeight="1" x14ac:dyDescent="0.2"/>
    <row r="472" customFormat="1" ht="24.95" customHeight="1" x14ac:dyDescent="0.2"/>
    <row r="473" customFormat="1" ht="24.95" customHeight="1" x14ac:dyDescent="0.2"/>
    <row r="474" customFormat="1" ht="24.95" customHeight="1" x14ac:dyDescent="0.2"/>
    <row r="475" customFormat="1" ht="24.95" customHeight="1" x14ac:dyDescent="0.2"/>
    <row r="476" customFormat="1" ht="24.95" customHeight="1" x14ac:dyDescent="0.2"/>
    <row r="477" customFormat="1" ht="24.95" customHeight="1" x14ac:dyDescent="0.2"/>
    <row r="478" customFormat="1" ht="24.95" customHeight="1" x14ac:dyDescent="0.2"/>
    <row r="479" customFormat="1" ht="24.95" customHeight="1" x14ac:dyDescent="0.2"/>
    <row r="480" customFormat="1" ht="24.95" customHeight="1" x14ac:dyDescent="0.2"/>
    <row r="481" customFormat="1" ht="24.95" customHeight="1" x14ac:dyDescent="0.2"/>
    <row r="482" customFormat="1" ht="24.95" customHeight="1" x14ac:dyDescent="0.2"/>
    <row r="483" customFormat="1" ht="24.95" customHeight="1" x14ac:dyDescent="0.2"/>
    <row r="484" customFormat="1" ht="24.95" customHeight="1" x14ac:dyDescent="0.2"/>
    <row r="485" customFormat="1" ht="24.95" customHeight="1" x14ac:dyDescent="0.2"/>
    <row r="486" customFormat="1" ht="24.95" customHeight="1" x14ac:dyDescent="0.2"/>
    <row r="487" customFormat="1" ht="24.95" customHeight="1" x14ac:dyDescent="0.2"/>
    <row r="488" customFormat="1" ht="24.95" customHeight="1" x14ac:dyDescent="0.2"/>
    <row r="489" customFormat="1" ht="24.95" customHeight="1" x14ac:dyDescent="0.2"/>
    <row r="490" customFormat="1" ht="24.95" customHeight="1" x14ac:dyDescent="0.2"/>
    <row r="491" customFormat="1" ht="24.95" customHeight="1" x14ac:dyDescent="0.2"/>
    <row r="492" customFormat="1" ht="24.95" customHeight="1" x14ac:dyDescent="0.2"/>
    <row r="493" customFormat="1" ht="24.95" customHeight="1" x14ac:dyDescent="0.2"/>
    <row r="494" customFormat="1" ht="24.95" customHeight="1" x14ac:dyDescent="0.2"/>
    <row r="495" customFormat="1" ht="24.95" customHeight="1" x14ac:dyDescent="0.2"/>
    <row r="496" customFormat="1" ht="24.95" customHeight="1" x14ac:dyDescent="0.2"/>
    <row r="497" customFormat="1" ht="24.95" customHeight="1" x14ac:dyDescent="0.2"/>
    <row r="498" customFormat="1" ht="24.95" customHeight="1" x14ac:dyDescent="0.2"/>
    <row r="499" customFormat="1" ht="24.95" customHeight="1" x14ac:dyDescent="0.2"/>
    <row r="500" customFormat="1" ht="24.95" customHeight="1" x14ac:dyDescent="0.2"/>
    <row r="501" customFormat="1" ht="24.95" customHeight="1" x14ac:dyDescent="0.2"/>
    <row r="502" customFormat="1" ht="24.95" customHeight="1" x14ac:dyDescent="0.2"/>
    <row r="503" customFormat="1" ht="24.95" customHeight="1" x14ac:dyDescent="0.2"/>
    <row r="504" customFormat="1" ht="24.95" customHeight="1" x14ac:dyDescent="0.2"/>
    <row r="505" customFormat="1" ht="24.95" customHeight="1" x14ac:dyDescent="0.2"/>
    <row r="506" customFormat="1" ht="24.95" customHeight="1" x14ac:dyDescent="0.2"/>
    <row r="507" customFormat="1" ht="24.95" customHeight="1" x14ac:dyDescent="0.2"/>
    <row r="508" customFormat="1" ht="24.95" customHeight="1" x14ac:dyDescent="0.2"/>
    <row r="509" customFormat="1" ht="24.95" customHeight="1" x14ac:dyDescent="0.2"/>
    <row r="510" customFormat="1" ht="24.95" customHeight="1" x14ac:dyDescent="0.2"/>
    <row r="511" customFormat="1" ht="24.95" customHeight="1" x14ac:dyDescent="0.2"/>
    <row r="512" customFormat="1" ht="24.95" customHeight="1" x14ac:dyDescent="0.2"/>
    <row r="513" customFormat="1" ht="24.95" customHeight="1" x14ac:dyDescent="0.2"/>
    <row r="514" customFormat="1" ht="24.95" customHeight="1" x14ac:dyDescent="0.2"/>
    <row r="515" customFormat="1" ht="24.95" customHeight="1" x14ac:dyDescent="0.2"/>
    <row r="516" customFormat="1" ht="24.95" customHeight="1" x14ac:dyDescent="0.2"/>
    <row r="517" customFormat="1" ht="24.95" customHeight="1" x14ac:dyDescent="0.2"/>
    <row r="518" customFormat="1" ht="24.95" customHeight="1" x14ac:dyDescent="0.2"/>
    <row r="519" customFormat="1" ht="24.95" customHeight="1" x14ac:dyDescent="0.2"/>
    <row r="520" customFormat="1" ht="24.95" customHeight="1" x14ac:dyDescent="0.2"/>
    <row r="521" customFormat="1" ht="24.95" customHeight="1" x14ac:dyDescent="0.2"/>
    <row r="522" customFormat="1" ht="24.95" customHeight="1" x14ac:dyDescent="0.2"/>
    <row r="523" customFormat="1" ht="24.95" customHeight="1" x14ac:dyDescent="0.2"/>
    <row r="524" customFormat="1" ht="24.95" customHeight="1" x14ac:dyDescent="0.2"/>
    <row r="525" customFormat="1" ht="24.95" customHeight="1" x14ac:dyDescent="0.2"/>
    <row r="526" customFormat="1" ht="24.95" customHeight="1" x14ac:dyDescent="0.2"/>
    <row r="527" customFormat="1" ht="24.95" customHeight="1" x14ac:dyDescent="0.2"/>
    <row r="528" customFormat="1" ht="24.95" customHeight="1" x14ac:dyDescent="0.2"/>
    <row r="529" customFormat="1" ht="24.95" customHeight="1" x14ac:dyDescent="0.2"/>
    <row r="530" customFormat="1" ht="24.95" customHeight="1" x14ac:dyDescent="0.2"/>
    <row r="531" customFormat="1" ht="24.95" customHeight="1" x14ac:dyDescent="0.2"/>
    <row r="532" customFormat="1" ht="24.95" customHeight="1" x14ac:dyDescent="0.2"/>
    <row r="533" customFormat="1" ht="24.95" customHeight="1" x14ac:dyDescent="0.2"/>
    <row r="534" customFormat="1" ht="24.95" customHeight="1" x14ac:dyDescent="0.2"/>
    <row r="535" customFormat="1" ht="24.95" customHeight="1" x14ac:dyDescent="0.2"/>
    <row r="536" customFormat="1" ht="24.95" customHeight="1" x14ac:dyDescent="0.2"/>
    <row r="537" customFormat="1" ht="24.95" customHeight="1" x14ac:dyDescent="0.2"/>
    <row r="538" customFormat="1" ht="24.95" customHeight="1" x14ac:dyDescent="0.2"/>
    <row r="539" customFormat="1" ht="24.95" customHeight="1" x14ac:dyDescent="0.2"/>
    <row r="540" customFormat="1" ht="24.95" customHeight="1" x14ac:dyDescent="0.2"/>
    <row r="541" customFormat="1" ht="24.95" customHeight="1" x14ac:dyDescent="0.2"/>
    <row r="542" customFormat="1" ht="24.95" customHeight="1" x14ac:dyDescent="0.2"/>
    <row r="543" customFormat="1" ht="24.95" customHeight="1" x14ac:dyDescent="0.2"/>
    <row r="544" customFormat="1" ht="24.95" customHeight="1" x14ac:dyDescent="0.2"/>
    <row r="545" customFormat="1" ht="24.95" customHeight="1" x14ac:dyDescent="0.2"/>
    <row r="546" customFormat="1" ht="24.95" customHeight="1" x14ac:dyDescent="0.2"/>
    <row r="547" customFormat="1" ht="24.95" customHeight="1" x14ac:dyDescent="0.2"/>
    <row r="548" customFormat="1" ht="24.95" customHeight="1" x14ac:dyDescent="0.2"/>
    <row r="549" customFormat="1" ht="24.95" customHeight="1" x14ac:dyDescent="0.2"/>
    <row r="550" customFormat="1" ht="24.95" customHeight="1" x14ac:dyDescent="0.2"/>
    <row r="551" customFormat="1" ht="24.95" customHeight="1" x14ac:dyDescent="0.2"/>
    <row r="552" customFormat="1" ht="24.95" customHeight="1" x14ac:dyDescent="0.2"/>
    <row r="553" customFormat="1" ht="24.95" customHeight="1" x14ac:dyDescent="0.2"/>
    <row r="554" customFormat="1" ht="24.95" customHeight="1" x14ac:dyDescent="0.2"/>
    <row r="555" customFormat="1" ht="24.95" customHeight="1" x14ac:dyDescent="0.2"/>
    <row r="556" customFormat="1" ht="24.95" customHeight="1" x14ac:dyDescent="0.2"/>
    <row r="557" customFormat="1" ht="24.95" customHeight="1" x14ac:dyDescent="0.2"/>
    <row r="558" customFormat="1" ht="24.95" customHeight="1" x14ac:dyDescent="0.2"/>
    <row r="559" customFormat="1" ht="24.95" customHeight="1" x14ac:dyDescent="0.2"/>
    <row r="560" customFormat="1" ht="24.95" customHeight="1" x14ac:dyDescent="0.2"/>
    <row r="561" customFormat="1" ht="24.95" customHeight="1" x14ac:dyDescent="0.2"/>
    <row r="562" customFormat="1" ht="24.95" customHeight="1" x14ac:dyDescent="0.2"/>
    <row r="563" customFormat="1" ht="24.95" customHeight="1" x14ac:dyDescent="0.2"/>
    <row r="564" customFormat="1" ht="24.95" customHeight="1" x14ac:dyDescent="0.2"/>
    <row r="565" customFormat="1" ht="24.95" customHeight="1" x14ac:dyDescent="0.2"/>
    <row r="566" customFormat="1" ht="24.95" customHeight="1" x14ac:dyDescent="0.2"/>
    <row r="567" customFormat="1" ht="24.95" customHeight="1" x14ac:dyDescent="0.2"/>
    <row r="568" customFormat="1" ht="24.95" customHeight="1" x14ac:dyDescent="0.2"/>
    <row r="569" customFormat="1" ht="24.95" customHeight="1" x14ac:dyDescent="0.2"/>
    <row r="570" customFormat="1" ht="24.95" customHeight="1" x14ac:dyDescent="0.2"/>
    <row r="571" customFormat="1" ht="24.95" customHeight="1" x14ac:dyDescent="0.2"/>
    <row r="572" customFormat="1" ht="24.95" customHeight="1" x14ac:dyDescent="0.2"/>
    <row r="573" customFormat="1" ht="24.95" customHeight="1" x14ac:dyDescent="0.2"/>
    <row r="574" customFormat="1" ht="24.95" customHeight="1" x14ac:dyDescent="0.2"/>
    <row r="575" customFormat="1" ht="24.95" customHeight="1" x14ac:dyDescent="0.2"/>
    <row r="576" customFormat="1" ht="24.95" customHeight="1" x14ac:dyDescent="0.2"/>
    <row r="577" customFormat="1" ht="24.95" customHeight="1" x14ac:dyDescent="0.2"/>
    <row r="578" customFormat="1" ht="24.95" customHeight="1" x14ac:dyDescent="0.2"/>
    <row r="579" customFormat="1" ht="24.95" customHeight="1" x14ac:dyDescent="0.2"/>
    <row r="580" customFormat="1" ht="24.95" customHeight="1" x14ac:dyDescent="0.2"/>
    <row r="581" customFormat="1" ht="24.95" customHeight="1" x14ac:dyDescent="0.2"/>
    <row r="582" customFormat="1" ht="24.95" customHeight="1" x14ac:dyDescent="0.2"/>
    <row r="583" customFormat="1" ht="24.95" customHeight="1" x14ac:dyDescent="0.2"/>
    <row r="584" customFormat="1" ht="24.95" customHeight="1" x14ac:dyDescent="0.2"/>
    <row r="585" customFormat="1" ht="24.95" customHeight="1" x14ac:dyDescent="0.2"/>
    <row r="586" customFormat="1" ht="24.95" customHeight="1" x14ac:dyDescent="0.2"/>
    <row r="587" customFormat="1" ht="24.95" customHeight="1" x14ac:dyDescent="0.2"/>
    <row r="588" customFormat="1" ht="24.95" customHeight="1" x14ac:dyDescent="0.2"/>
    <row r="589" customFormat="1" ht="24.95" customHeight="1" x14ac:dyDescent="0.2"/>
    <row r="590" customFormat="1" ht="24.95" customHeight="1" x14ac:dyDescent="0.2"/>
    <row r="591" customFormat="1" ht="24.95" customHeight="1" x14ac:dyDescent="0.2"/>
    <row r="592" customFormat="1" ht="24.95" customHeight="1" x14ac:dyDescent="0.2"/>
    <row r="593" customFormat="1" ht="24.95" customHeight="1" x14ac:dyDescent="0.2"/>
    <row r="594" customFormat="1" ht="24.95" customHeight="1" x14ac:dyDescent="0.2"/>
    <row r="595" customFormat="1" ht="24.95" customHeight="1" x14ac:dyDescent="0.2"/>
    <row r="596" customFormat="1" ht="24.95" customHeight="1" x14ac:dyDescent="0.2"/>
    <row r="597" customFormat="1" ht="24.95" customHeight="1" x14ac:dyDescent="0.2"/>
    <row r="598" customFormat="1" ht="24.95" customHeight="1" x14ac:dyDescent="0.2"/>
    <row r="599" customFormat="1" ht="24.95" customHeight="1" x14ac:dyDescent="0.2"/>
    <row r="600" customFormat="1" ht="24.95" customHeight="1" x14ac:dyDescent="0.2"/>
    <row r="601" customFormat="1" ht="24.95" customHeight="1" x14ac:dyDescent="0.2"/>
    <row r="602" customFormat="1" ht="24.95" customHeight="1" x14ac:dyDescent="0.2"/>
    <row r="603" customFormat="1" ht="24.95" customHeight="1" x14ac:dyDescent="0.2"/>
    <row r="604" customFormat="1" ht="24.95" customHeight="1" x14ac:dyDescent="0.2"/>
    <row r="605" customFormat="1" ht="24.95" customHeight="1" x14ac:dyDescent="0.2"/>
    <row r="606" customFormat="1" ht="24.95" customHeight="1" x14ac:dyDescent="0.2"/>
    <row r="607" customFormat="1" ht="24.95" customHeight="1" x14ac:dyDescent="0.2"/>
    <row r="608" customFormat="1" ht="24.95" customHeight="1" x14ac:dyDescent="0.2"/>
    <row r="609" customFormat="1" ht="24.95" customHeight="1" x14ac:dyDescent="0.2"/>
    <row r="610" customFormat="1" ht="24.95" customHeight="1" x14ac:dyDescent="0.2"/>
    <row r="611" customFormat="1" ht="24.95" customHeight="1" x14ac:dyDescent="0.2"/>
    <row r="612" customFormat="1" ht="24.95" customHeight="1" x14ac:dyDescent="0.2"/>
    <row r="613" customFormat="1" ht="24.95" customHeight="1" x14ac:dyDescent="0.2"/>
    <row r="614" customFormat="1" ht="24.95" customHeight="1" x14ac:dyDescent="0.2"/>
    <row r="615" customFormat="1" ht="24.95" customHeight="1" x14ac:dyDescent="0.2"/>
    <row r="616" customFormat="1" ht="24.95" customHeight="1" x14ac:dyDescent="0.2"/>
    <row r="617" customFormat="1" ht="24.95" customHeight="1" x14ac:dyDescent="0.2"/>
    <row r="618" customFormat="1" ht="24.95" customHeight="1" x14ac:dyDescent="0.2"/>
    <row r="619" customFormat="1" ht="24.95" customHeight="1" x14ac:dyDescent="0.2"/>
    <row r="620" customFormat="1" ht="24.95" customHeight="1" x14ac:dyDescent="0.2"/>
    <row r="621" customFormat="1" ht="24.95" customHeight="1" x14ac:dyDescent="0.2"/>
    <row r="622" customFormat="1" ht="24.95" customHeight="1" x14ac:dyDescent="0.2"/>
    <row r="623" customFormat="1" ht="24.95" customHeight="1" x14ac:dyDescent="0.2"/>
    <row r="624" customFormat="1" ht="24.95" customHeight="1" x14ac:dyDescent="0.2"/>
    <row r="625" customFormat="1" ht="24.95" customHeight="1" x14ac:dyDescent="0.2"/>
    <row r="626" customFormat="1" ht="24.95" customHeight="1" x14ac:dyDescent="0.2"/>
    <row r="627" customFormat="1" ht="24.95" customHeight="1" x14ac:dyDescent="0.2"/>
    <row r="628" customFormat="1" ht="24.95" customHeight="1" x14ac:dyDescent="0.2"/>
    <row r="629" customFormat="1" ht="24.95" customHeight="1" x14ac:dyDescent="0.2"/>
    <row r="630" customFormat="1" ht="24.95" customHeight="1" x14ac:dyDescent="0.2"/>
    <row r="631" customFormat="1" ht="24.95" customHeight="1" x14ac:dyDescent="0.2"/>
    <row r="632" customFormat="1" ht="24.95" customHeight="1" x14ac:dyDescent="0.2"/>
    <row r="633" customFormat="1" ht="24.95" customHeight="1" x14ac:dyDescent="0.2"/>
    <row r="634" customFormat="1" ht="24.95" customHeight="1" x14ac:dyDescent="0.2"/>
    <row r="635" customFormat="1" ht="24.95" customHeight="1" x14ac:dyDescent="0.2"/>
    <row r="636" customFormat="1" ht="24.95" customHeight="1" x14ac:dyDescent="0.2"/>
    <row r="637" customFormat="1" ht="24.95" customHeight="1" x14ac:dyDescent="0.2"/>
    <row r="638" customFormat="1" ht="24.95" customHeight="1" x14ac:dyDescent="0.2"/>
    <row r="639" customFormat="1" ht="24.95" customHeight="1" x14ac:dyDescent="0.2"/>
    <row r="640" customFormat="1" ht="24.95" customHeight="1" x14ac:dyDescent="0.2"/>
    <row r="641" customFormat="1" ht="24.95" customHeight="1" x14ac:dyDescent="0.2"/>
    <row r="642" customFormat="1" ht="24.95" customHeight="1" x14ac:dyDescent="0.2"/>
    <row r="643" customFormat="1" ht="24.95" customHeight="1" x14ac:dyDescent="0.2"/>
    <row r="644" customFormat="1" ht="24.95" customHeight="1" x14ac:dyDescent="0.2"/>
    <row r="645" customFormat="1" ht="24.95" customHeight="1" x14ac:dyDescent="0.2"/>
    <row r="646" customFormat="1" ht="24.95" customHeight="1" x14ac:dyDescent="0.2"/>
    <row r="647" customFormat="1" ht="24.95" customHeight="1" x14ac:dyDescent="0.2"/>
    <row r="648" customFormat="1" ht="24.95" customHeight="1" x14ac:dyDescent="0.2"/>
    <row r="649" customFormat="1" ht="24.95" customHeight="1" x14ac:dyDescent="0.2"/>
    <row r="650" customFormat="1" ht="24.95" customHeight="1" x14ac:dyDescent="0.2"/>
    <row r="651" customFormat="1" ht="24.95" customHeight="1" x14ac:dyDescent="0.2"/>
    <row r="652" customFormat="1" ht="24.95" customHeight="1" x14ac:dyDescent="0.2"/>
    <row r="653" customFormat="1" ht="24.95" customHeight="1" x14ac:dyDescent="0.2"/>
    <row r="654" customFormat="1" ht="24.95" customHeight="1" x14ac:dyDescent="0.2"/>
    <row r="655" customFormat="1" ht="24.95" customHeight="1" x14ac:dyDescent="0.2"/>
    <row r="656" customFormat="1" ht="24.95" customHeight="1" x14ac:dyDescent="0.2"/>
    <row r="657" customFormat="1" ht="24.95" customHeight="1" x14ac:dyDescent="0.2"/>
    <row r="658" customFormat="1" ht="24.95" customHeight="1" x14ac:dyDescent="0.2"/>
    <row r="659" customFormat="1" ht="24.95" customHeight="1" x14ac:dyDescent="0.2"/>
    <row r="660" customFormat="1" ht="24.95" customHeight="1" x14ac:dyDescent="0.2"/>
    <row r="661" customFormat="1" ht="24.95" customHeight="1" x14ac:dyDescent="0.2"/>
    <row r="662" customFormat="1" ht="24.95" customHeight="1" x14ac:dyDescent="0.2"/>
    <row r="663" customFormat="1" ht="24.95" customHeight="1" x14ac:dyDescent="0.2"/>
    <row r="664" customFormat="1" ht="24.95" customHeight="1" x14ac:dyDescent="0.2"/>
    <row r="665" customFormat="1" ht="24.95" customHeight="1" x14ac:dyDescent="0.2"/>
    <row r="666" customFormat="1" ht="24.95" customHeight="1" x14ac:dyDescent="0.2"/>
    <row r="667" customFormat="1" ht="24.95" customHeight="1" x14ac:dyDescent="0.2"/>
    <row r="668" customFormat="1" ht="24.95" customHeight="1" x14ac:dyDescent="0.2"/>
    <row r="669" customFormat="1" ht="24.95" customHeight="1" x14ac:dyDescent="0.2"/>
    <row r="670" customFormat="1" ht="24.95" customHeight="1" x14ac:dyDescent="0.2"/>
    <row r="671" customFormat="1" ht="24.95" customHeight="1" x14ac:dyDescent="0.2"/>
    <row r="672" customFormat="1" ht="24.95" customHeight="1" x14ac:dyDescent="0.2"/>
    <row r="673" customFormat="1" ht="24.95" customHeight="1" x14ac:dyDescent="0.2"/>
    <row r="674" customFormat="1" ht="24.95" customHeight="1" x14ac:dyDescent="0.2"/>
    <row r="675" customFormat="1" ht="24.95" customHeight="1" x14ac:dyDescent="0.2"/>
    <row r="676" customFormat="1" ht="24.95" customHeight="1" x14ac:dyDescent="0.2"/>
    <row r="677" customFormat="1" ht="24.95" customHeight="1" x14ac:dyDescent="0.2"/>
    <row r="678" customFormat="1" ht="24.95" customHeight="1" x14ac:dyDescent="0.2"/>
    <row r="679" customFormat="1" ht="24.95" customHeight="1" x14ac:dyDescent="0.2"/>
    <row r="680" customFormat="1" ht="24.95" customHeight="1" x14ac:dyDescent="0.2"/>
    <row r="681" customFormat="1" ht="24.95" customHeight="1" x14ac:dyDescent="0.2"/>
    <row r="682" customFormat="1" ht="24.95" customHeight="1" x14ac:dyDescent="0.2"/>
    <row r="683" customFormat="1" ht="24.95" customHeight="1" x14ac:dyDescent="0.2"/>
    <row r="684" customFormat="1" ht="24.95" customHeight="1" x14ac:dyDescent="0.2"/>
    <row r="685" customFormat="1" ht="24.95" customHeight="1" x14ac:dyDescent="0.2"/>
    <row r="686" customFormat="1" ht="24.95" customHeight="1" x14ac:dyDescent="0.2"/>
    <row r="687" customFormat="1" ht="24.95" customHeight="1" x14ac:dyDescent="0.2"/>
    <row r="688" customFormat="1" ht="24.95" customHeight="1" x14ac:dyDescent="0.2"/>
    <row r="689" customFormat="1" ht="24.95" customHeight="1" x14ac:dyDescent="0.2"/>
    <row r="690" customFormat="1" ht="24.95" customHeight="1" x14ac:dyDescent="0.2"/>
    <row r="691" customFormat="1" ht="24.95" customHeight="1" x14ac:dyDescent="0.2"/>
    <row r="692" customFormat="1" ht="24.95" customHeight="1" x14ac:dyDescent="0.2"/>
    <row r="693" customFormat="1" ht="24.95" customHeight="1" x14ac:dyDescent="0.2"/>
    <row r="694" customFormat="1" ht="24.95" customHeight="1" x14ac:dyDescent="0.2"/>
    <row r="695" customFormat="1" ht="24.95" customHeight="1" x14ac:dyDescent="0.2"/>
    <row r="696" customFormat="1" ht="24.95" customHeight="1" x14ac:dyDescent="0.2"/>
    <row r="697" customFormat="1" ht="24.95" customHeight="1" x14ac:dyDescent="0.2"/>
    <row r="698" customFormat="1" ht="24.95" customHeight="1" x14ac:dyDescent="0.2"/>
    <row r="699" customFormat="1" ht="24.95" customHeight="1" x14ac:dyDescent="0.2"/>
    <row r="700" customFormat="1" ht="24.95" customHeight="1" x14ac:dyDescent="0.2"/>
    <row r="701" customFormat="1" ht="24.95" customHeight="1" x14ac:dyDescent="0.2"/>
    <row r="702" customFormat="1" ht="24.95" customHeight="1" x14ac:dyDescent="0.2"/>
    <row r="703" customFormat="1" ht="24.95" customHeight="1" x14ac:dyDescent="0.2"/>
    <row r="704" customFormat="1" ht="24.95" customHeight="1" x14ac:dyDescent="0.2"/>
    <row r="705" customFormat="1" ht="24.95" customHeight="1" x14ac:dyDescent="0.2"/>
    <row r="706" customFormat="1" ht="24.95" customHeight="1" x14ac:dyDescent="0.2"/>
    <row r="707" customFormat="1" ht="24.95" customHeight="1" x14ac:dyDescent="0.2"/>
    <row r="708" customFormat="1" ht="24.95" customHeight="1" x14ac:dyDescent="0.2"/>
    <row r="709" customFormat="1" ht="24.95" customHeight="1" x14ac:dyDescent="0.2"/>
    <row r="710" customFormat="1" ht="24.95" customHeight="1" x14ac:dyDescent="0.2"/>
    <row r="711" customFormat="1" ht="24.95" customHeight="1" x14ac:dyDescent="0.2"/>
    <row r="712" customFormat="1" ht="24.95" customHeight="1" x14ac:dyDescent="0.2"/>
    <row r="713" customFormat="1" ht="24.95" customHeight="1" x14ac:dyDescent="0.2"/>
    <row r="714" customFormat="1" ht="24.95" customHeight="1" x14ac:dyDescent="0.2"/>
    <row r="715" customFormat="1" ht="24.95" customHeight="1" x14ac:dyDescent="0.2"/>
    <row r="716" customFormat="1" ht="24.95" customHeight="1" x14ac:dyDescent="0.2"/>
    <row r="717" customFormat="1" ht="24.95" customHeight="1" x14ac:dyDescent="0.2"/>
    <row r="718" customFormat="1" ht="24.95" customHeight="1" x14ac:dyDescent="0.2"/>
    <row r="719" customFormat="1" ht="24.95" customHeight="1" x14ac:dyDescent="0.2"/>
    <row r="720" customFormat="1" ht="24.95" customHeight="1" x14ac:dyDescent="0.2"/>
    <row r="721" customFormat="1" ht="24.95" customHeight="1" x14ac:dyDescent="0.2"/>
    <row r="722" customFormat="1" ht="24.95" customHeight="1" x14ac:dyDescent="0.2"/>
    <row r="723" customFormat="1" ht="24.95" customHeight="1" x14ac:dyDescent="0.2"/>
    <row r="724" customFormat="1" ht="24.95" customHeight="1" x14ac:dyDescent="0.2"/>
    <row r="725" customFormat="1" ht="24.95" customHeight="1" x14ac:dyDescent="0.2"/>
    <row r="726" customFormat="1" ht="24.95" customHeight="1" x14ac:dyDescent="0.2"/>
    <row r="727" customFormat="1" ht="24.95" customHeight="1" x14ac:dyDescent="0.2"/>
    <row r="728" customFormat="1" ht="24.95" customHeight="1" x14ac:dyDescent="0.2"/>
    <row r="729" customFormat="1" ht="24.95" customHeight="1" x14ac:dyDescent="0.2"/>
    <row r="730" customFormat="1" ht="24.95" customHeight="1" x14ac:dyDescent="0.2"/>
    <row r="731" customFormat="1" ht="24.95" customHeight="1" x14ac:dyDescent="0.2"/>
    <row r="732" customFormat="1" ht="24.95" customHeight="1" x14ac:dyDescent="0.2"/>
    <row r="733" customFormat="1" ht="24.95" customHeight="1" x14ac:dyDescent="0.2"/>
    <row r="734" customFormat="1" ht="24.95" customHeight="1" x14ac:dyDescent="0.2"/>
    <row r="735" customFormat="1" ht="24.95" customHeight="1" x14ac:dyDescent="0.2"/>
    <row r="736" customFormat="1" ht="24.95" customHeight="1" x14ac:dyDescent="0.2"/>
    <row r="737" customFormat="1" ht="24.95" customHeight="1" x14ac:dyDescent="0.2"/>
    <row r="738" customFormat="1" ht="24.95" customHeight="1" x14ac:dyDescent="0.2"/>
    <row r="739" customFormat="1" ht="24.95" customHeight="1" x14ac:dyDescent="0.2"/>
    <row r="740" customFormat="1" ht="24.95" customHeight="1" x14ac:dyDescent="0.2"/>
    <row r="741" customFormat="1" ht="24.95" customHeight="1" x14ac:dyDescent="0.2"/>
    <row r="742" customFormat="1" ht="24.95" customHeight="1" x14ac:dyDescent="0.2"/>
    <row r="743" customFormat="1" ht="24.95" customHeight="1" x14ac:dyDescent="0.2"/>
    <row r="744" customFormat="1" ht="24.95" customHeight="1" x14ac:dyDescent="0.2"/>
    <row r="745" customFormat="1" ht="24.95" customHeight="1" x14ac:dyDescent="0.2"/>
    <row r="746" customFormat="1" ht="24.95" customHeight="1" x14ac:dyDescent="0.2"/>
    <row r="747" customFormat="1" ht="24.95" customHeight="1" x14ac:dyDescent="0.2"/>
    <row r="748" customFormat="1" ht="24.95" customHeight="1" x14ac:dyDescent="0.2"/>
    <row r="749" customFormat="1" ht="24.95" customHeight="1" x14ac:dyDescent="0.2"/>
    <row r="750" customFormat="1" ht="24.95" customHeight="1" x14ac:dyDescent="0.2"/>
    <row r="751" customFormat="1" ht="24.95" customHeight="1" x14ac:dyDescent="0.2"/>
    <row r="752" customFormat="1" ht="24.95" customHeight="1" x14ac:dyDescent="0.2"/>
    <row r="753" customFormat="1" ht="24.95" customHeight="1" x14ac:dyDescent="0.2"/>
    <row r="754" customFormat="1" ht="24.95" customHeight="1" x14ac:dyDescent="0.2"/>
  </sheetData>
  <mergeCells count="1"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2025年度大仪考核填报表</vt:lpstr>
      <vt:lpstr>参与2025年度考核的单位及仪器台套数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张凯</dc:creator>
  <cp:lastModifiedBy>Happy</cp:lastModifiedBy>
  <cp:lastPrinted>2025-04-11T02:58:11Z</cp:lastPrinted>
  <dcterms:created xsi:type="dcterms:W3CDTF">2015-06-05T18:19:34Z</dcterms:created>
  <dcterms:modified xsi:type="dcterms:W3CDTF">2026-04-29T13:56:08Z</dcterms:modified>
</cp:coreProperties>
</file>